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oratis\Desktop\Φάκελοι Μαθήματος 29_6_2023\"/>
    </mc:Choice>
  </mc:AlternateContent>
  <xr:revisionPtr revIDLastSave="0" documentId="13_ncr:1_{C084E2A2-CEDA-4C09-A119-E001444B1A3C}" xr6:coauthVersionLast="47" xr6:coauthVersionMax="47" xr10:uidLastSave="{00000000-0000-0000-0000-000000000000}"/>
  <bookViews>
    <workbookView xWindow="-28920" yWindow="-10065" windowWidth="29040" windowHeight="15840" xr2:uid="{28C91E09-2685-48B4-8911-2357E4DEF476}"/>
  </bookViews>
  <sheets>
    <sheet name="CS_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4" i="1" s="1"/>
  <c r="F18" i="1"/>
  <c r="F24" i="1" s="1"/>
  <c r="G17" i="1"/>
  <c r="G23" i="1" s="1"/>
  <c r="F17" i="1"/>
  <c r="F23" i="1" s="1"/>
  <c r="E13" i="1"/>
  <c r="E12" i="1"/>
  <c r="E14" i="1" s="1"/>
  <c r="G19" i="1" s="1"/>
  <c r="G22" i="1" l="1"/>
  <c r="G21" i="1" s="1"/>
  <c r="G20" i="1"/>
  <c r="F19" i="1"/>
  <c r="F22" i="1" l="1"/>
  <c r="F21" i="1" s="1"/>
  <c r="F20" i="1"/>
</calcChain>
</file>

<file path=xl/sharedStrings.xml><?xml version="1.0" encoding="utf-8"?>
<sst xmlns="http://schemas.openxmlformats.org/spreadsheetml/2006/main" count="18" uniqueCount="16">
  <si>
    <t>Η πολιτική πιστώσεων της επιχείρησης Άλφα έχει ως εξής:
            - οι πωλήσεις γίνονται στις 90 ημέρες χωρίς έκπτωση. 
            - η διάρθρωση του κόστους παραγωγής και τα στοιχεία όπου αφορούν στο Κόστος Εισπράξεων ακολουθούν:</t>
  </si>
  <si>
    <t>-       Η Διοίκηση της επιχείρησης εκτιμά ότι μία αύξηση του χρονικού ορίου πίστωσης από τις 60 στις 120 ημέρες, θα δώσει μία ώθηση τις πωλήσεις κατά 10% από τα σημερινά επίπεδα.
-       Η αύξηση των πωλήσεων αυτή, μπορεί να προέλθει είτε από αύξηση του αριθμού πελατών, είτε από απορρόφηση μεγαλύτερης ποσότητας από τους υφιστάμενους πελάτες, λόγω ευνοϊκότερων όρων.
-       Η αύξηση των πωλήσεων κατά 10%, δεν επηρεάζει το σταθερό κόστος παραγωγής αλλά μόνο το μεταβλητό τμήμα του κόστους παραγωγής, ανά μονάδα παραγόμενου προϊόντος.</t>
  </si>
  <si>
    <t>Με βάση τα παραπάνω να αξιολογήσετε την απόφαση της επιχείρησης να επιμηκύνει την περίοδο πίστωσης.</t>
  </si>
  <si>
    <t>Κόστος Παραγωγής</t>
  </si>
  <si>
    <t>μνδ</t>
  </si>
  <si>
    <t>Επιπλέον Μονάδες</t>
  </si>
  <si>
    <t>Συν. Κόστος Παραγωγής</t>
  </si>
  <si>
    <t>Πίστωση σε ημέρες</t>
  </si>
  <si>
    <t>Πωλήσεις σε μνδ.</t>
  </si>
  <si>
    <t>Πωλήσεις σε Ευρώ (S)</t>
  </si>
  <si>
    <t>Συνολικό Κόστος Παραγωγής (ΚΠ)</t>
  </si>
  <si>
    <t>Κόστος Παραγωγής / μνδ.</t>
  </si>
  <si>
    <t>Κόστος Εισπρακτέων Λογαριασμών (ΚΕΛ)</t>
  </si>
  <si>
    <t>Χρημ/κό κόστος (ΧΚ=ΚΠ x 8% x πίστωση / 360)</t>
  </si>
  <si>
    <t>Κόστος Εισπράξεων (ΚΕ = πωλήσεις σε μνδ. x 0,002)</t>
  </si>
  <si>
    <t>Κόστος Επισφαλειών (Επ = S x 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</si>
</sst>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3" fontId="0" fillId="0" borderId="1" xfId="0" applyNumberFormat="1" applyBorder="1"/>
    <xf numFmtId="164" fontId="0" fillId="0" borderId="1" xfId="0" applyNumberFormat="1" applyBorder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5" xfId="0" applyFont="1" applyBorder="1"/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2" borderId="0" xfId="0" applyFill="1" applyAlignment="1">
      <alignment horizontal="left" vertical="center" wrapText="1"/>
    </xf>
    <xf numFmtId="0" fontId="0" fillId="2" borderId="0" xfId="0" quotePrefix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608017</xdr:colOff>
      <xdr:row>2</xdr:row>
      <xdr:rowOff>110520</xdr:rowOff>
    </xdr:from>
    <xdr:to>
      <xdr:col>5</xdr:col>
      <xdr:colOff>60960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7F6674-7725-4E2A-9459-D996684199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4353" b="53672"/>
        <a:stretch/>
      </xdr:blipFill>
      <xdr:spPr>
        <a:xfrm>
          <a:off x="3000697" y="1009680"/>
          <a:ext cx="2379023" cy="62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2</xdr:row>
      <xdr:rowOff>143288</xdr:rowOff>
    </xdr:from>
    <xdr:to>
      <xdr:col>2</xdr:col>
      <xdr:colOff>685801</xdr:colOff>
      <xdr:row>6</xdr:row>
      <xdr:rowOff>75853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3AB3B-7BE3-4AFD-9534-F78B821ED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1372" r="52069"/>
        <a:stretch/>
      </xdr:blipFill>
      <xdr:spPr>
        <a:xfrm>
          <a:off x="533401" y="1042448"/>
          <a:ext cx="2545080" cy="66408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2</xdr:row>
      <xdr:rowOff>145374</xdr:rowOff>
    </xdr:from>
    <xdr:to>
      <xdr:col>8</xdr:col>
      <xdr:colOff>339642</xdr:colOff>
      <xdr:row>6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B30948-31E4-4B44-B59C-D751DBAFF6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975" b="45762"/>
        <a:stretch/>
      </xdr:blipFill>
      <xdr:spPr>
        <a:xfrm>
          <a:off x="5349240" y="1044534"/>
          <a:ext cx="2488482" cy="708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7AED-EBDF-45D0-B758-364AB1A7EF02}">
  <dimension ref="B2:K24"/>
  <sheetViews>
    <sheetView showGridLines="0" tabSelected="1" workbookViewId="0">
      <selection activeCell="L19" sqref="L19"/>
    </sheetView>
  </sheetViews>
  <sheetFormatPr defaultRowHeight="14.4" x14ac:dyDescent="0.3"/>
  <cols>
    <col min="2" max="2" width="26" customWidth="1"/>
    <col min="3" max="3" width="22.33203125" customWidth="1"/>
    <col min="5" max="7" width="11.44140625" bestFit="1" customWidth="1"/>
    <col min="9" max="9" width="12.6640625" customWidth="1"/>
  </cols>
  <sheetData>
    <row r="2" spans="2:11" ht="56.4" customHeight="1" x14ac:dyDescent="0.3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</row>
    <row r="8" spans="2:11" ht="99" customHeight="1" x14ac:dyDescent="0.3">
      <c r="B8" s="16" t="s">
        <v>1</v>
      </c>
      <c r="C8" s="16"/>
      <c r="D8" s="16"/>
      <c r="E8" s="16"/>
      <c r="F8" s="16"/>
      <c r="G8" s="16"/>
      <c r="H8" s="16"/>
      <c r="I8" s="16"/>
      <c r="J8" s="16"/>
      <c r="K8" s="16"/>
    </row>
    <row r="10" spans="2:11" x14ac:dyDescent="0.3">
      <c r="B10" s="17" t="s">
        <v>2</v>
      </c>
      <c r="C10" s="17"/>
      <c r="D10" s="17"/>
      <c r="E10" s="17"/>
      <c r="F10" s="17"/>
      <c r="G10" s="17"/>
      <c r="H10" s="17"/>
      <c r="I10" s="17"/>
      <c r="J10" s="17"/>
      <c r="K10" s="17"/>
    </row>
    <row r="12" spans="2:11" x14ac:dyDescent="0.3">
      <c r="B12" s="1" t="s">
        <v>3</v>
      </c>
      <c r="C12" s="2">
        <v>1160000</v>
      </c>
      <c r="D12" t="s">
        <v>4</v>
      </c>
      <c r="E12" s="3">
        <f>0.55*1160000</f>
        <v>638000</v>
      </c>
    </row>
    <row r="13" spans="2:11" x14ac:dyDescent="0.3">
      <c r="B13" s="1" t="s">
        <v>5</v>
      </c>
      <c r="C13" s="2">
        <v>116000</v>
      </c>
      <c r="D13" t="s">
        <v>4</v>
      </c>
      <c r="E13" s="3">
        <f>0.45*116000</f>
        <v>52200</v>
      </c>
    </row>
    <row r="14" spans="2:11" x14ac:dyDescent="0.3">
      <c r="B14" s="1" t="s">
        <v>6</v>
      </c>
      <c r="C14" s="2">
        <v>1276000</v>
      </c>
      <c r="D14" t="s">
        <v>4</v>
      </c>
      <c r="E14" s="3">
        <f>E12+E13</f>
        <v>690200</v>
      </c>
    </row>
    <row r="16" spans="2:11" x14ac:dyDescent="0.3">
      <c r="B16" s="18" t="s">
        <v>7</v>
      </c>
      <c r="C16" s="18"/>
      <c r="D16" s="18"/>
      <c r="E16" s="18"/>
      <c r="F16" s="4">
        <v>60</v>
      </c>
      <c r="G16" s="4">
        <v>120</v>
      </c>
    </row>
    <row r="17" spans="2:7" x14ac:dyDescent="0.3">
      <c r="B17" s="5" t="s">
        <v>8</v>
      </c>
      <c r="C17" s="6"/>
      <c r="D17" s="6"/>
      <c r="E17" s="7"/>
      <c r="F17" s="2">
        <f>C12</f>
        <v>1160000</v>
      </c>
      <c r="G17" s="2">
        <f>C12+C13</f>
        <v>1276000</v>
      </c>
    </row>
    <row r="18" spans="2:7" x14ac:dyDescent="0.3">
      <c r="B18" s="5" t="s">
        <v>9</v>
      </c>
      <c r="C18" s="6"/>
      <c r="D18" s="6"/>
      <c r="E18" s="7"/>
      <c r="F18" s="8">
        <f>F17*0.75</f>
        <v>870000</v>
      </c>
      <c r="G18" s="8">
        <f>G17*0.75</f>
        <v>957000</v>
      </c>
    </row>
    <row r="19" spans="2:7" x14ac:dyDescent="0.3">
      <c r="B19" s="9" t="s">
        <v>10</v>
      </c>
      <c r="C19" s="10"/>
      <c r="D19" s="10"/>
      <c r="E19" s="11"/>
      <c r="F19" s="3">
        <f>E12</f>
        <v>638000</v>
      </c>
      <c r="G19" s="3">
        <f>E14</f>
        <v>690200</v>
      </c>
    </row>
    <row r="20" spans="2:7" x14ac:dyDescent="0.3">
      <c r="B20" s="9" t="s">
        <v>11</v>
      </c>
      <c r="C20" s="10"/>
      <c r="D20" s="10"/>
      <c r="E20" s="11"/>
      <c r="F20" s="3">
        <f>F19/F17</f>
        <v>0.55000000000000004</v>
      </c>
      <c r="G20" s="3">
        <f>G19/G17</f>
        <v>0.54090909090909089</v>
      </c>
    </row>
    <row r="21" spans="2:7" x14ac:dyDescent="0.3">
      <c r="B21" s="9" t="s">
        <v>12</v>
      </c>
      <c r="C21" s="10"/>
      <c r="D21" s="10"/>
      <c r="E21" s="11"/>
      <c r="F21" s="3">
        <f>F22+F23+F24</f>
        <v>36926.666666666664</v>
      </c>
      <c r="G21" s="3">
        <f>G22+G23+G24</f>
        <v>49667.333333333328</v>
      </c>
    </row>
    <row r="22" spans="2:7" x14ac:dyDescent="0.3">
      <c r="B22" s="12"/>
      <c r="C22" s="10"/>
      <c r="D22" s="10"/>
      <c r="E22" s="13" t="s">
        <v>13</v>
      </c>
      <c r="F22" s="3">
        <f>F19*8%*F16/360</f>
        <v>8506.6666666666661</v>
      </c>
      <c r="G22" s="3">
        <f>G19*8%*G16/360</f>
        <v>18405.333333333332</v>
      </c>
    </row>
    <row r="23" spans="2:7" x14ac:dyDescent="0.3">
      <c r="B23" s="9"/>
      <c r="C23" s="14"/>
      <c r="D23" s="10"/>
      <c r="E23" s="13" t="s">
        <v>14</v>
      </c>
      <c r="F23" s="3">
        <f>F17*0.002</f>
        <v>2320</v>
      </c>
      <c r="G23" s="3">
        <f>G17*0.002</f>
        <v>2552</v>
      </c>
    </row>
    <row r="24" spans="2:7" x14ac:dyDescent="0.3">
      <c r="B24" s="9"/>
      <c r="C24" s="14"/>
      <c r="D24" s="10"/>
      <c r="E24" s="13" t="s">
        <v>15</v>
      </c>
      <c r="F24" s="8">
        <f>F18*3%</f>
        <v>26100</v>
      </c>
      <c r="G24" s="8">
        <f>G18*3%</f>
        <v>28710</v>
      </c>
    </row>
  </sheetData>
  <mergeCells count="4">
    <mergeCell ref="B2:K2"/>
    <mergeCell ref="B8:K8"/>
    <mergeCell ref="B10:K10"/>
    <mergeCell ref="B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CS_5</vt:lpstr>
    </vt:vector>
  </TitlesOfParts>
  <Company>Grant Thornton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Moratis</dc:creator>
  <cp:lastModifiedBy>George Moratis</cp:lastModifiedBy>
  <dcterms:created xsi:type="dcterms:W3CDTF">2023-06-28T12:20:31Z</dcterms:created>
  <dcterms:modified xsi:type="dcterms:W3CDTF">2023-07-04T05:43:30Z</dcterms:modified>
</cp:coreProperties>
</file>