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ass\Desktop\Εφαρμοσμένη Πληροφορική\Διάλεξη_15\"/>
    </mc:Choice>
  </mc:AlternateContent>
  <xr:revisionPtr revIDLastSave="0" documentId="13_ncr:1_{FE990BA9-1587-4C35-B13C-8DCC9ED586B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Λίστα Δεδομένων" sheetId="1" r:id="rId1"/>
    <sheet name="Φιλτράρισμα Εγγραφών" sheetId="2" r:id="rId2"/>
    <sheet name="Σύνθετα Φίλτρα" sheetId="3" r:id="rId3"/>
    <sheet name="Υπολογιζόμενα Κριτήρια" sheetId="4" r:id="rId4"/>
    <sheet name="Μερικά Αθροίσματα-Διάρθρωση" sheetId="5" r:id="rId5"/>
    <sheet name="Πληθυσμός" sheetId="8" r:id="rId6"/>
    <sheet name="Εισαγωγή Δεδομένων από Web" sheetId="7" r:id="rId7"/>
  </sheets>
  <definedNames>
    <definedName name="_xlnm._FilterDatabase" localSheetId="2" hidden="1">'Σύνθετα Φίλτρα'!$A$3:$I$20</definedName>
    <definedName name="_xlnm._FilterDatabase" localSheetId="3" hidden="1">'Υπολογιζόμενα Κριτήρια'!$A$3:$I$20</definedName>
    <definedName name="_xlnm._FilterDatabase" localSheetId="1" hidden="1">'Φιλτράρισμα Εγγραφών'!$A$3:$I$20</definedName>
    <definedName name="_xlnm.Criteria" localSheetId="2">'Σύνθετα Φίλτρα'!$A$23:$B$25</definedName>
    <definedName name="_xlnm.Criteria" localSheetId="3">'Υπολογιζόμενα Κριτήρια'!$A$23:$A$24</definedName>
    <definedName name="ExternalData_1" localSheetId="5" hidden="1">Πληθυσμός!$A$1:$E$216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5" l="1"/>
  <c r="H31" i="5"/>
  <c r="H26" i="5"/>
  <c r="H22" i="5"/>
  <c r="H16" i="5"/>
  <c r="H13" i="5"/>
  <c r="H10" i="5"/>
  <c r="H33" i="5" s="1"/>
  <c r="I32" i="5"/>
  <c r="H32" i="5"/>
  <c r="H27" i="5"/>
  <c r="H23" i="5"/>
  <c r="H17" i="5"/>
  <c r="H14" i="5"/>
  <c r="H11" i="5"/>
  <c r="I30" i="5"/>
  <c r="I9" i="5"/>
  <c r="I8" i="5"/>
  <c r="I10" i="5" s="1"/>
  <c r="I25" i="5"/>
  <c r="I15" i="5"/>
  <c r="I16" i="5" s="1"/>
  <c r="I21" i="5"/>
  <c r="I22" i="5" s="1"/>
  <c r="I7" i="5"/>
  <c r="I20" i="5"/>
  <c r="I6" i="5"/>
  <c r="I29" i="5"/>
  <c r="I24" i="5"/>
  <c r="I27" i="5" s="1"/>
  <c r="I28" i="5"/>
  <c r="I12" i="5"/>
  <c r="I13" i="5" s="1"/>
  <c r="I19" i="5"/>
  <c r="I23" i="5" s="1"/>
  <c r="I18" i="5"/>
  <c r="I5" i="5"/>
  <c r="I4" i="5"/>
  <c r="D24" i="4"/>
  <c r="A24" i="4" s="1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4" i="1"/>
  <c r="I14" i="5" l="1"/>
  <c r="I26" i="5"/>
  <c r="I17" i="5"/>
  <c r="I11" i="5"/>
  <c r="I33" i="5" s="1"/>
  <c r="H34" i="5"/>
  <c r="I34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493B56-D6FE-445B-9AC0-55401E2AD270}" keepAlive="1" name="Ερώτημα - Sheet1" description="Σύνδεση με το ερώτημα 'Sheet1' στο βιβλίο εργασίας." type="5" refreshedVersion="6" background="1" saveData="1">
    <dbPr connection="Provider=Microsoft.Mashup.OleDb.1;Data Source=$Workbook$;Location=Sheet1;Extended Properties=&quot;&quot;" command="SELECT * FROM [Sheet1]"/>
  </connection>
  <connection id="2" xr16:uid="{00000000-0015-0000-FFFF-FFFF00000000}" name="Σύνδεση" type="4" refreshedVersion="4" background="1">
    <webPr sourceData="1" parsePre="1" consecutive="1" xl2000="1" url="http://www.loxri.aueb.gr/HumanResource.aspx?UserType=%CE%94%CE%95%CE%A0-YtMgD" htmlTables="1"/>
  </connection>
  <connection id="3" xr16:uid="{00000000-0015-0000-FFFF-FFFF01000000}" name="Σύνδεση1" type="4" refreshedVersion="4" background="1" saveData="1">
    <webPr sourceData="1" parsePre="1" consecutive="1" xl2000="1" url="http://www.loxri.aueb.gr/HumanResource.aspx?UserType=%CE%94%CE%95%CE%A0" htmlTables="1">
      <tables count="1">
        <s v="ctl00_ContentTopPlaceHolder_HumanResourceDataGrid1_ListView1_itemPlaceholderContainer"/>
      </tables>
    </webPr>
  </connection>
</connections>
</file>

<file path=xl/sharedStrings.xml><?xml version="1.0" encoding="utf-8"?>
<sst xmlns="http://schemas.openxmlformats.org/spreadsheetml/2006/main" count="1285" uniqueCount="526">
  <si>
    <t>Κωδικός</t>
  </si>
  <si>
    <t>Επώνυμο</t>
  </si>
  <si>
    <t>Όνομα</t>
  </si>
  <si>
    <t>Διεύθυνση</t>
  </si>
  <si>
    <t>Τ.Κ.</t>
  </si>
  <si>
    <t>Πόλη</t>
  </si>
  <si>
    <t>Τηλέφωνο</t>
  </si>
  <si>
    <t>Ποσό</t>
  </si>
  <si>
    <t>Φ.Π.Α.</t>
  </si>
  <si>
    <t>Παπαδάκης</t>
  </si>
  <si>
    <t>Αρναούτης</t>
  </si>
  <si>
    <t>Σαχίδου</t>
  </si>
  <si>
    <t>Καραγιάννης</t>
  </si>
  <si>
    <t>Παπαδόπουλος</t>
  </si>
  <si>
    <t>Βασιλείου</t>
  </si>
  <si>
    <t>Μπάκα</t>
  </si>
  <si>
    <t>Δημητρίου</t>
  </si>
  <si>
    <t>Γεωργίου</t>
  </si>
  <si>
    <t>Μιχαηλίδης</t>
  </si>
  <si>
    <t>Χρήστου</t>
  </si>
  <si>
    <t>Δαλιάνης</t>
  </si>
  <si>
    <t>Ιωαννίδου</t>
  </si>
  <si>
    <t>Αλαμάνος</t>
  </si>
  <si>
    <t>Χαράλαμπος</t>
  </si>
  <si>
    <t>Αναστασία</t>
  </si>
  <si>
    <t>Δημήτριος</t>
  </si>
  <si>
    <t>Κωνσταντίνος</t>
  </si>
  <si>
    <t>Νικόλαος</t>
  </si>
  <si>
    <t>Ανδρέας</t>
  </si>
  <si>
    <t>Γεώργιος</t>
  </si>
  <si>
    <t>Ευθαλία</t>
  </si>
  <si>
    <t>Άγγελος</t>
  </si>
  <si>
    <t>Βασιλική</t>
  </si>
  <si>
    <t>Στέφανος</t>
  </si>
  <si>
    <t>Αθανάσιος</t>
  </si>
  <si>
    <t>Εμμανουήλ</t>
  </si>
  <si>
    <t>Μαρία</t>
  </si>
  <si>
    <t>Αλέξανδρος</t>
  </si>
  <si>
    <t>Ακαδημίας 55</t>
  </si>
  <si>
    <t>Πατησίων 87</t>
  </si>
  <si>
    <t>Παράδειγμα από βιβλίο Καρολίδη - Ξαρχάκου: MS Excel 2010, σελίδα 176.</t>
  </si>
  <si>
    <t>Τσιμισκή 120</t>
  </si>
  <si>
    <t>Ευδοκίου 25</t>
  </si>
  <si>
    <t>Πλ. Ελευθερίας 2</t>
  </si>
  <si>
    <t>Ακτή Μιαούλη 3</t>
  </si>
  <si>
    <t>Δόμπολη 23</t>
  </si>
  <si>
    <t>Αιγαίου 44</t>
  </si>
  <si>
    <t>Σόλωνος 42</t>
  </si>
  <si>
    <t>Αριστοτέλους 21</t>
  </si>
  <si>
    <t>Πατησίων 156</t>
  </si>
  <si>
    <t>Εγνατίας 105</t>
  </si>
  <si>
    <t>Λ. Παπάγου 24</t>
  </si>
  <si>
    <t>Ναπ. Ζέρβα 22</t>
  </si>
  <si>
    <t>Ερμού 76</t>
  </si>
  <si>
    <t>Βλαχοθανάση 33</t>
  </si>
  <si>
    <t>Αιγαίου 23</t>
  </si>
  <si>
    <t>Αθήνα</t>
  </si>
  <si>
    <t>Θεσσαλονίκη</t>
  </si>
  <si>
    <t>Δράμα</t>
  </si>
  <si>
    <t>Πειραιάς</t>
  </si>
  <si>
    <t>Ιωάννινα</t>
  </si>
  <si>
    <t>Ζωγράφου</t>
  </si>
  <si>
    <t>Συντελεστής Φ.Π.Α.</t>
  </si>
  <si>
    <t>Παράδειγμα από βιβλίο Καρολίδη - Ξαρχάκου: MS Excel 2010, σελίδα 184.</t>
  </si>
  <si>
    <t>Πως μπορούμε να βρούμε τους πελάτες από τη Θεσσαλονίκη με αγορές μεταξύ € 3.000 και € 4.000;</t>
  </si>
  <si>
    <t>Παράδειγμα από βιβλίο Καρολίδη - Ξαρχάκου: MS Excel 2010, σελίδα 187.</t>
  </si>
  <si>
    <t>&gt;6000</t>
  </si>
  <si>
    <t>Μέσος Όρος</t>
  </si>
  <si>
    <t>Κριτήριο: Ποσό&gt;Μέσου όρου</t>
  </si>
  <si>
    <t>Αθήνα Άθροισμα</t>
  </si>
  <si>
    <t>Δράμα Άθροισμα</t>
  </si>
  <si>
    <t>Ζωγράφου Άθροισμα</t>
  </si>
  <si>
    <t>Θεσσαλονίκη Άθροισμα</t>
  </si>
  <si>
    <t>Ιωάννινα Άθροισμα</t>
  </si>
  <si>
    <t>Πειραιάς Άθροισμα</t>
  </si>
  <si>
    <t>Γενικό Άθροισμα</t>
  </si>
  <si>
    <t>Αθήνα Μέσος όρος</t>
  </si>
  <si>
    <t>Δράμα Μέσος όρος</t>
  </si>
  <si>
    <t>Ζωγράφου Μέσος όρος</t>
  </si>
  <si>
    <t>Θεσσαλονίκη Μέσος όρος</t>
  </si>
  <si>
    <t>Ιωάννινα Μέσος όρος</t>
  </si>
  <si>
    <t>Πειραιάς Μέσος όρος</t>
  </si>
  <si>
    <t>Γενικός μέσος όρος</t>
  </si>
  <si>
    <t>https://download.microsoft.com/download/5/b/d/5bd4a709-de6e-4586-883f-9701ab94e3e5/population.xlsx</t>
  </si>
  <si>
    <t>Column1</t>
  </si>
  <si>
    <t>Column2</t>
  </si>
  <si>
    <t>Column3</t>
  </si>
  <si>
    <t>Column4</t>
  </si>
  <si>
    <t>Column5</t>
  </si>
  <si>
    <t>Country Name</t>
  </si>
  <si>
    <t>Country Code</t>
  </si>
  <si>
    <t>Indicator Name</t>
  </si>
  <si>
    <t>Indicator Code</t>
  </si>
  <si>
    <t>Afghanistan</t>
  </si>
  <si>
    <t>AFG</t>
  </si>
  <si>
    <t>Population, total</t>
  </si>
  <si>
    <t>SP.POP.TOTL</t>
  </si>
  <si>
    <t>Albania</t>
  </si>
  <si>
    <t>ALB</t>
  </si>
  <si>
    <t>Algeria</t>
  </si>
  <si>
    <t>DZA</t>
  </si>
  <si>
    <t>American Samoa</t>
  </si>
  <si>
    <t>ASM</t>
  </si>
  <si>
    <t>Andorra</t>
  </si>
  <si>
    <t>ADO</t>
  </si>
  <si>
    <t>Angola</t>
  </si>
  <si>
    <t>AGO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</si>
  <si>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</si>
  <si>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</si>
  <si>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</si>
  <si>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</si>
  <si>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</si>
  <si>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</si>
  <si>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</si>
  <si>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</si>
  <si>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</si>
  <si>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</si>
  <si>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</si>
  <si>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</si>
  <si>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</si>
  <si>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</si>
  <si>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Bahamas, The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</si>
  <si>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</si>
  <si>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</si>
  <si>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</si>
  <si>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</si>
  <si>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</si>
  <si>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</si>
  <si>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</si>
  <si>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</si>
  <si>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</si>
  <si>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</si>
  <si>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</si>
  <si>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</si>
  <si>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</si>
  <si>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</si>
  <si>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</si>
  <si>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</si>
  <si>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</si>
  <si>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</si>
  <si>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</si>
  <si>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</si>
  <si>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</si>
  <si>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</si>
  <si>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</si>
  <si>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</si>
  <si>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</si>
  <si>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</si>
  <si>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</si>
  <si>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</si>
  <si>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</si>
  <si>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</si>
  <si>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</si>
  <si>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</si>
  <si>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</si>
  <si>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</si>
  <si>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</si>
  <si>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</si>
  <si>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</si>
  <si>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</si>
  <si>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</si>
  <si>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</si>
  <si>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</si>
  <si>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</si>
  <si>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</si>
  <si>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Cayman Islands</t>
  </si>
  <si>
    <t>CYM</t>
  </si>
  <si>
    <t>Central African Republic</t>
  </si>
  <si>
    <t>CAF</t>
  </si>
  <si>
    <t>Chad</t>
  </si>
  <si>
    <t>TCD</t>
  </si>
  <si>
    <t>Channel Islands</t>
  </si>
  <si>
    <t>CHI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</si>
  <si>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</si>
  <si>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</si>
  <si>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</si>
  <si>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</si>
  <si>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</si>
  <si>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</si>
  <si>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</si>
  <si>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</si>
  <si>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Congo, Dem. Rep.</t>
  </si>
  <si>
    <t>ZAR</t>
  </si>
  <si>
    <t>Congo, Rep.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</si>
  <si>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</si>
  <si>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</si>
  <si>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</si>
  <si>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</si>
  <si>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</si>
  <si>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</si>
  <si>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</si>
  <si>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</si>
  <si>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</si>
  <si>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Curacao</t>
  </si>
  <si>
    <t>CUW</t>
  </si>
  <si>
    <t>Cyprus</t>
  </si>
  <si>
    <t>CYP</t>
  </si>
  <si>
    <t>Czech Republic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</si>
  <si>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</si>
  <si>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</si>
  <si>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</si>
  <si>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</si>
  <si>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</si>
  <si>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</si>
  <si>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</si>
  <si>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</si>
  <si>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</si>
  <si>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</si>
  <si>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</si>
  <si>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Egypt, Arab Rep.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</si>
  <si>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</si>
  <si>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</si>
  <si>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</si>
  <si>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</si>
  <si>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</si>
  <si>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</si>
  <si>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</si>
  <si>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</si>
  <si>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</si>
  <si>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</si>
  <si>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</si>
  <si>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Faeroe Islands</t>
  </si>
  <si>
    <t>FRO</t>
  </si>
  <si>
    <t>Fiji</t>
  </si>
  <si>
    <t>FJI</t>
  </si>
  <si>
    <t>Finland</t>
  </si>
  <si>
    <t>FIN</t>
  </si>
  <si>
    <t>France</t>
  </si>
  <si>
    <t>FRA</t>
  </si>
  <si>
    <t>French Polynesia</t>
  </si>
  <si>
    <t>PYF</t>
  </si>
  <si>
    <t>Gabon</t>
  </si>
  <si>
    <t>GAB</t>
  </si>
  <si>
    <t>Gambia, The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</si>
  <si>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</si>
  <si>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</si>
  <si>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</si>
  <si>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</si>
  <si>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</si>
  <si>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</si>
  <si>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</si>
  <si>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</si>
  <si>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</si>
  <si>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Greenland</t>
  </si>
  <si>
    <t>GRL</t>
  </si>
  <si>
    <t>Grenada</t>
  </si>
  <si>
    <t>GRD</t>
  </si>
  <si>
    <t>Guam</t>
  </si>
  <si>
    <t>GUM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</si>
  <si>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</si>
  <si>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</si>
  <si>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</si>
  <si>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</si>
  <si>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</si>
  <si>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</si>
  <si>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</si>
  <si>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</si>
  <si>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</si>
  <si>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</si>
  <si>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</si>
  <si>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</si>
  <si>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 SAR,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</si>
  <si>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</si>
  <si>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</si>
  <si>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</si>
  <si>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</si>
  <si>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</si>
  <si>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</si>
  <si>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</si>
  <si>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</si>
  <si>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</si>
  <si>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Iran, Islamic Rep.</t>
  </si>
  <si>
    <t>IRN</t>
  </si>
  <si>
    <t>Iraq</t>
  </si>
  <si>
    <t>IRQ</t>
  </si>
  <si>
    <t>Ireland</t>
  </si>
  <si>
    <t>IRL</t>
  </si>
  <si>
    <t>Isle of Man</t>
  </si>
  <si>
    <t>IMY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</si>
  <si>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</si>
  <si>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</si>
  <si>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</si>
  <si>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</si>
  <si>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</si>
  <si>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</si>
  <si>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</si>
  <si>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</si>
  <si>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</si>
  <si>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</si>
  <si>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</si>
  <si>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</si>
  <si>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</si>
  <si>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</si>
  <si>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</si>
  <si>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</si>
  <si>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Dem. Rep.</t>
  </si>
  <si>
    <t>PRK</t>
  </si>
  <si>
    <t>Korea, Rep.</t>
  </si>
  <si>
    <t>KOR</t>
  </si>
  <si>
    <t>Kosovo</t>
  </si>
  <si>
    <t>KSV</t>
  </si>
  <si>
    <t>Kuwait</t>
  </si>
  <si>
    <t>KWT</t>
  </si>
  <si>
    <t>Kyrgyz Republic</t>
  </si>
  <si>
    <t>KGZ</t>
  </si>
  <si>
    <t>Lao PDR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</si>
  <si>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</si>
  <si>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</si>
  <si>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</si>
  <si>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</si>
  <si>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</si>
  <si>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</si>
  <si>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</si>
  <si>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</si>
  <si>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</si>
  <si>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</si>
  <si>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</si>
  <si>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</si>
  <si>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</si>
  <si>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</si>
  <si>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</si>
  <si>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</si>
  <si>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</si>
  <si>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 SAR, China</t>
  </si>
  <si>
    <t>MAC</t>
  </si>
  <si>
    <t>Macedonia, FYR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</si>
  <si>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</si>
  <si>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</si>
  <si>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</si>
  <si>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</si>
  <si>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</si>
  <si>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</si>
  <si>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</si>
  <si>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</si>
  <si>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</si>
  <si>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</si>
  <si>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</si>
  <si>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</si>
  <si>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</si>
  <si>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</si>
  <si>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</si>
  <si>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</si>
  <si>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</si>
  <si>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</si>
  <si>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</si>
  <si>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</si>
  <si>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</si>
  <si>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Micronesia, Fed. Sts.</t>
  </si>
  <si>
    <t>FSM</t>
  </si>
  <si>
    <t>Moldova</t>
  </si>
  <si>
    <t>MDA</t>
  </si>
  <si>
    <t>Monaco</t>
  </si>
  <si>
    <t>MCO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</si>
  <si>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</si>
  <si>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</si>
  <si>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</si>
  <si>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</si>
  <si>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</si>
  <si>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</si>
  <si>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</si>
  <si>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</si>
  <si>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</si>
  <si>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</si>
  <si>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</si>
  <si>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</si>
  <si>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</si>
  <si>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</si>
  <si>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</si>
  <si>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</si>
  <si>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</si>
  <si>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</si>
  <si>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</si>
  <si>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</si>
  <si>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</si>
  <si>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</si>
  <si>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</si>
  <si>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</si>
  <si>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</si>
  <si>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</si>
  <si>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Northern Mariana Islands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</si>
  <si>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</si>
  <si>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</si>
  <si>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</si>
  <si>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</si>
  <si>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</si>
  <si>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</si>
  <si>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</si>
  <si>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</si>
  <si>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</si>
  <si>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</si>
  <si>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</si>
  <si>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</si>
  <si>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</si>
  <si>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</si>
  <si>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</si>
  <si>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</si>
  <si>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</si>
  <si>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</si>
  <si>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</si>
  <si>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</si>
  <si>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</si>
  <si>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</si>
  <si>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</si>
  <si>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</si>
  <si>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</si>
  <si>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</si>
  <si>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</si>
  <si>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</si>
  <si>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ROM</t>
  </si>
  <si>
    <t>Russian Federation</t>
  </si>
  <si>
    <t>RUS</t>
  </si>
  <si>
    <t>Rwanda</t>
  </si>
  <si>
    <t>RWA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</si>
  <si>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</si>
  <si>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</si>
  <si>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</si>
  <si>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</si>
  <si>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</si>
  <si>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</si>
  <si>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</si>
  <si>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</si>
  <si>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</si>
  <si>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</si>
  <si>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</si>
  <si>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</si>
  <si>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</si>
  <si>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</si>
  <si>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</si>
  <si>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</si>
  <si>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</si>
  <si>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</si>
  <si>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</si>
  <si>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</si>
  <si>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Slovak Republic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</si>
  <si>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</si>
  <si>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</si>
  <si>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</si>
  <si>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</si>
  <si>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</si>
  <si>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</si>
  <si>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</si>
  <si>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</si>
  <si>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</si>
  <si>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</si>
  <si>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</si>
  <si>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</si>
  <si>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</si>
  <si>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</si>
  <si>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</si>
  <si>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St. Kitts and Nevis</t>
  </si>
  <si>
    <t>KNA</t>
  </si>
  <si>
    <t>St. Lucia</t>
  </si>
  <si>
    <t>LCA</t>
  </si>
  <si>
    <t>St. Martin (French part)</t>
  </si>
  <si>
    <t>MAF</t>
  </si>
  <si>
    <t>St. Vincent and the Grenadines</t>
  </si>
  <si>
    <t>VCT</t>
  </si>
  <si>
    <t>Sudan</t>
  </si>
  <si>
    <t>SDN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</si>
  <si>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</si>
  <si>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</si>
  <si>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</si>
  <si>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</si>
  <si>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</si>
  <si>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</si>
  <si>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</si>
  <si>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</si>
  <si>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</si>
  <si>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</si>
  <si>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</si>
  <si>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</si>
  <si>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Tanzania</t>
  </si>
  <si>
    <t>TZA</t>
  </si>
  <si>
    <t>Thailand</t>
  </si>
  <si>
    <t>THA</t>
  </si>
  <si>
    <t>Timor-Leste</t>
  </si>
  <si>
    <t>TMP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</si>
  <si>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</si>
  <si>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</si>
  <si>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</si>
  <si>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</si>
  <si>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</si>
  <si>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</si>
  <si>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</si>
  <si>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</si>
  <si>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</si>
  <si>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</si>
  <si>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</si>
  <si>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</si>
  <si>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</si>
  <si>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</si>
  <si>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</si>
  <si>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</si>
  <si>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</si>
  <si>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</si>
  <si>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</si>
  <si>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</si>
  <si>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</si>
  <si>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</si>
  <si>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</si>
  <si>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</si>
  <si>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</si>
  <si>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</si>
  <si>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</si>
  <si>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</si>
  <si>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</si>
  <si>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</si>
  <si>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</si>
  <si>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</si>
  <si>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Venezuela, RB</t>
  </si>
  <si>
    <t>VEN</t>
  </si>
  <si>
    <t>Vietnam</t>
  </si>
  <si>
    <t>VNM</t>
  </si>
  <si>
    <t>Virgin Islands (U.S.)</t>
  </si>
  <si>
    <t>VIR</t>
  </si>
  <si>
    <t>West Bank and Gaza</t>
  </si>
  <si>
    <t>WBG</t>
  </si>
  <si>
    <t>Yemen, Rep.</t>
  </si>
  <si>
    <t>YEM</t>
  </si>
  <si>
    <t>Zambia</t>
  </si>
  <si>
    <t>ZMB</t>
  </si>
  <si>
    <t>Zimbabwe</t>
  </si>
  <si>
    <t>ZWE</t>
  </si>
  <si>
    <t>Δεδομένα -&gt; Λήψη και μετασχηματισμός δεδομένων -&gt; Από το web -&gt; Στο παράθυρο διαλόγου εισάγουμε τον σύνδεσμο που υπάρχει στο κελί Α1 (χωρίς την απόστροφο που υπάρχει ως πρώτος χαρακτήρας)</t>
  </si>
  <si>
    <t>Πηγή: The World Bank (worldbank.org)</t>
  </si>
  <si>
    <t>Το αποτέλεσμα το βλέπουμε στο φύλλο Πληθυσμός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</si>
</sst>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7" fontId="3" fillId="0" borderId="1" xfId="1" applyNumberFormat="1" applyFont="1" applyBorder="1"/>
    <xf numFmtId="7" fontId="0" fillId="0" borderId="1" xfId="1" applyNumberFormat="1" applyFont="1" applyBorder="1"/>
    <xf numFmtId="7" fontId="0" fillId="0" borderId="0" xfId="0" applyNumberFormat="1"/>
    <xf numFmtId="0" fontId="1" fillId="0" borderId="0" xfId="0" applyFont="1"/>
    <xf numFmtId="0" fontId="4" fillId="0" borderId="1" xfId="0" applyFont="1" applyBorder="1"/>
    <xf numFmtId="0" fontId="0" fillId="0" borderId="0" xfId="0" applyBorder="1"/>
    <xf numFmtId="7" fontId="3" fillId="0" borderId="0" xfId="1" applyNumberFormat="1" applyFont="1" applyBorder="1"/>
    <xf numFmtId="44" fontId="0" fillId="0" borderId="0" xfId="0" applyNumberFormat="1" applyBorder="1"/>
    <xf numFmtId="0" fontId="4" fillId="0" borderId="0" xfId="0" applyFont="1" applyBorder="1"/>
    <xf numFmtId="7" fontId="4" fillId="0" borderId="1" xfId="0" applyNumberFormat="1" applyFont="1" applyBorder="1"/>
    <xf numFmtId="0" fontId="0" fillId="0" borderId="0" xfId="0" quotePrefix="1"/>
    <xf numFmtId="0" fontId="0" fillId="0" borderId="0" xfId="0" applyNumberFormat="1"/>
  </cellXfs>
  <cellStyles count="2">
    <cellStyle name="Κανονικό" xfId="0" builtinId="0"/>
    <cellStyle name="Νομισματική μονάδα" xfId="1" builtinId="4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BD6F936-AEC4-4326-8D84-152F134E959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61643-85EC-4085-9B8F-8F5EB75B1C28}" name="Sheet1" displayName="Sheet1" ref="A1:E216" tableType="queryTable" totalsRowShown="0">
  <autoFilter ref="A1:E216" xr:uid="{9FC2032A-E946-44A9-8F99-6CAE90791000}"/>
  <tableColumns count="5">
    <tableColumn id="1" xr3:uid="{7F2B54BA-DFD6-47A8-96A2-F71DF58D13B3}" uniqueName="1" name="Column1" queryTableFieldId="1" dataDxfId="3"/>
    <tableColumn id="2" xr3:uid="{3A4265F8-B986-49FE-BC77-F4C38498292C}" uniqueName="2" name="Column2" queryTableFieldId="2" dataDxfId="2"/>
    <tableColumn id="3" xr3:uid="{7F51B2A7-2A2C-453D-A52D-11B7B31F9768}" uniqueName="3" name="Column3" queryTableFieldId="3" dataDxfId="1"/>
    <tableColumn id="4" xr3:uid="{842D857F-3101-463D-8768-F8F191992747}" uniqueName="4" name="Column4" queryTableFieldId="4" dataDxfId="0"/>
    <tableColumn id="5" xr3:uid="{3BA5A057-C412-4975-872D-E1105FB6B018}" uniqueName="5" name="Column5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/>
  </sheetViews>
  <sheetFormatPr defaultRowHeight="14.4" x14ac:dyDescent="0.3"/>
  <cols>
    <col min="2" max="2" width="14.88671875" bestFit="1" customWidth="1"/>
    <col min="3" max="3" width="13.44140625" bestFit="1" customWidth="1"/>
    <col min="4" max="4" width="16" bestFit="1" customWidth="1"/>
    <col min="6" max="6" width="12.88671875" bestFit="1" customWidth="1"/>
    <col min="7" max="7" width="11" bestFit="1" customWidth="1"/>
    <col min="8" max="8" width="12" bestFit="1" customWidth="1"/>
    <col min="9" max="9" width="11" bestFit="1" customWidth="1"/>
    <col min="10" max="10" width="5" customWidth="1"/>
    <col min="11" max="11" width="12" bestFit="1" customWidth="1"/>
  </cols>
  <sheetData>
    <row r="1" spans="1:11" x14ac:dyDescent="0.3">
      <c r="A1" s="1" t="s">
        <v>40</v>
      </c>
    </row>
    <row r="2" spans="1:11" x14ac:dyDescent="0.3">
      <c r="A2" s="1"/>
    </row>
    <row r="3" spans="1:11" ht="28.8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K3" s="5" t="s">
        <v>62</v>
      </c>
    </row>
    <row r="4" spans="1:11" x14ac:dyDescent="0.3">
      <c r="A4" s="3">
        <v>101</v>
      </c>
      <c r="B4" s="3" t="s">
        <v>9</v>
      </c>
      <c r="C4" s="3" t="s">
        <v>26</v>
      </c>
      <c r="D4" s="3" t="s">
        <v>38</v>
      </c>
      <c r="E4" s="3">
        <v>10255</v>
      </c>
      <c r="F4" s="3" t="s">
        <v>56</v>
      </c>
      <c r="G4" s="3">
        <v>2103344556</v>
      </c>
      <c r="H4" s="8">
        <v>8500</v>
      </c>
      <c r="I4" s="4">
        <f t="shared" ref="I4:I20" si="0">H4*$K$4</f>
        <v>1955</v>
      </c>
      <c r="K4" s="6">
        <v>0.23</v>
      </c>
    </row>
    <row r="5" spans="1:11" x14ac:dyDescent="0.3">
      <c r="A5" s="3">
        <v>102</v>
      </c>
      <c r="B5" s="3" t="s">
        <v>12</v>
      </c>
      <c r="C5" s="3" t="s">
        <v>27</v>
      </c>
      <c r="D5" s="3" t="s">
        <v>39</v>
      </c>
      <c r="E5" s="3">
        <v>12355</v>
      </c>
      <c r="F5" s="3" t="s">
        <v>56</v>
      </c>
      <c r="G5" s="3">
        <v>2103456789</v>
      </c>
      <c r="H5" s="9">
        <v>3600</v>
      </c>
      <c r="I5" s="4">
        <f t="shared" si="0"/>
        <v>828</v>
      </c>
    </row>
    <row r="6" spans="1:11" x14ac:dyDescent="0.3">
      <c r="A6" s="3">
        <v>103</v>
      </c>
      <c r="B6" s="3" t="s">
        <v>10</v>
      </c>
      <c r="C6" s="3" t="s">
        <v>23</v>
      </c>
      <c r="D6" s="3" t="s">
        <v>41</v>
      </c>
      <c r="E6" s="3">
        <v>52345</v>
      </c>
      <c r="F6" s="3" t="s">
        <v>57</v>
      </c>
      <c r="G6" s="3">
        <v>2310222777</v>
      </c>
      <c r="H6" s="8">
        <v>8800</v>
      </c>
      <c r="I6" s="4">
        <f t="shared" si="0"/>
        <v>2024</v>
      </c>
    </row>
    <row r="7" spans="1:11" x14ac:dyDescent="0.3">
      <c r="A7" s="3">
        <v>104</v>
      </c>
      <c r="B7" s="3" t="s">
        <v>11</v>
      </c>
      <c r="C7" s="3" t="s">
        <v>24</v>
      </c>
      <c r="D7" s="3" t="s">
        <v>42</v>
      </c>
      <c r="E7" s="3">
        <v>56728</v>
      </c>
      <c r="F7" s="3" t="s">
        <v>57</v>
      </c>
      <c r="G7" s="3">
        <v>2310627432</v>
      </c>
      <c r="H7" s="9">
        <v>3650</v>
      </c>
      <c r="I7" s="4">
        <f t="shared" si="0"/>
        <v>839.5</v>
      </c>
    </row>
    <row r="8" spans="1:11" x14ac:dyDescent="0.3">
      <c r="A8" s="3">
        <v>105</v>
      </c>
      <c r="B8" s="3" t="s">
        <v>12</v>
      </c>
      <c r="C8" s="3" t="s">
        <v>26</v>
      </c>
      <c r="D8" s="3" t="s">
        <v>43</v>
      </c>
      <c r="E8" s="3">
        <v>66100</v>
      </c>
      <c r="F8" s="3" t="s">
        <v>58</v>
      </c>
      <c r="G8" s="3">
        <v>2522091466</v>
      </c>
      <c r="H8" s="9">
        <v>2000</v>
      </c>
      <c r="I8" s="4">
        <f t="shared" si="0"/>
        <v>460</v>
      </c>
    </row>
    <row r="9" spans="1:11" x14ac:dyDescent="0.3">
      <c r="A9" s="3">
        <v>106</v>
      </c>
      <c r="B9" s="3" t="s">
        <v>13</v>
      </c>
      <c r="C9" s="3" t="s">
        <v>25</v>
      </c>
      <c r="D9" s="3" t="s">
        <v>44</v>
      </c>
      <c r="E9" s="3">
        <v>18566</v>
      </c>
      <c r="F9" s="3" t="s">
        <v>59</v>
      </c>
      <c r="G9" s="3">
        <v>2104120780</v>
      </c>
      <c r="H9" s="9">
        <v>4200</v>
      </c>
      <c r="I9" s="4">
        <f t="shared" si="0"/>
        <v>966</v>
      </c>
    </row>
    <row r="10" spans="1:11" x14ac:dyDescent="0.3">
      <c r="A10" s="3">
        <v>107</v>
      </c>
      <c r="B10" s="3" t="s">
        <v>13</v>
      </c>
      <c r="C10" s="3" t="s">
        <v>28</v>
      </c>
      <c r="D10" s="3" t="s">
        <v>45</v>
      </c>
      <c r="E10" s="3">
        <v>45600</v>
      </c>
      <c r="F10" s="3" t="s">
        <v>60</v>
      </c>
      <c r="G10" s="3">
        <v>2651045317</v>
      </c>
      <c r="H10" s="8">
        <v>13100</v>
      </c>
      <c r="I10" s="4">
        <f t="shared" si="0"/>
        <v>3013</v>
      </c>
    </row>
    <row r="11" spans="1:11" x14ac:dyDescent="0.3">
      <c r="A11" s="3">
        <v>108</v>
      </c>
      <c r="B11" s="3" t="s">
        <v>14</v>
      </c>
      <c r="C11" s="3" t="s">
        <v>29</v>
      </c>
      <c r="D11" s="3" t="s">
        <v>46</v>
      </c>
      <c r="E11" s="3">
        <v>18544</v>
      </c>
      <c r="F11" s="3" t="s">
        <v>59</v>
      </c>
      <c r="G11" s="3">
        <v>2104564566</v>
      </c>
      <c r="H11" s="8">
        <v>6450</v>
      </c>
      <c r="I11" s="4">
        <f t="shared" si="0"/>
        <v>1483.5</v>
      </c>
    </row>
    <row r="12" spans="1:11" x14ac:dyDescent="0.3">
      <c r="A12" s="3">
        <v>109</v>
      </c>
      <c r="B12" s="3" t="s">
        <v>15</v>
      </c>
      <c r="C12" s="3" t="s">
        <v>30</v>
      </c>
      <c r="D12" s="3" t="s">
        <v>47</v>
      </c>
      <c r="E12" s="3">
        <v>12345</v>
      </c>
      <c r="F12" s="3" t="s">
        <v>56</v>
      </c>
      <c r="G12" s="3">
        <v>2107070333</v>
      </c>
      <c r="H12" s="9">
        <v>4300</v>
      </c>
      <c r="I12" s="4">
        <f t="shared" si="0"/>
        <v>989</v>
      </c>
    </row>
    <row r="13" spans="1:11" x14ac:dyDescent="0.3">
      <c r="A13" s="3">
        <v>110</v>
      </c>
      <c r="B13" s="3" t="s">
        <v>16</v>
      </c>
      <c r="C13" s="3" t="s">
        <v>31</v>
      </c>
      <c r="D13" s="3" t="s">
        <v>48</v>
      </c>
      <c r="E13" s="3">
        <v>52525</v>
      </c>
      <c r="F13" s="3" t="s">
        <v>57</v>
      </c>
      <c r="G13" s="3">
        <v>2310202303</v>
      </c>
      <c r="H13" s="9">
        <v>2000</v>
      </c>
      <c r="I13" s="4">
        <f t="shared" si="0"/>
        <v>460</v>
      </c>
    </row>
    <row r="14" spans="1:11" x14ac:dyDescent="0.3">
      <c r="A14" s="3">
        <v>111</v>
      </c>
      <c r="B14" s="3" t="s">
        <v>17</v>
      </c>
      <c r="C14" s="3" t="s">
        <v>32</v>
      </c>
      <c r="D14" s="3" t="s">
        <v>49</v>
      </c>
      <c r="E14" s="3">
        <v>12367</v>
      </c>
      <c r="F14" s="3" t="s">
        <v>56</v>
      </c>
      <c r="G14" s="3">
        <v>2103656321</v>
      </c>
      <c r="H14" s="8">
        <v>7000</v>
      </c>
      <c r="I14" s="4">
        <f t="shared" si="0"/>
        <v>1610</v>
      </c>
    </row>
    <row r="15" spans="1:11" x14ac:dyDescent="0.3">
      <c r="A15" s="3">
        <v>112</v>
      </c>
      <c r="B15" s="3" t="s">
        <v>18</v>
      </c>
      <c r="C15" s="3" t="s">
        <v>33</v>
      </c>
      <c r="D15" s="3" t="s">
        <v>50</v>
      </c>
      <c r="E15" s="3">
        <v>53535</v>
      </c>
      <c r="F15" s="3" t="s">
        <v>57</v>
      </c>
      <c r="G15" s="3">
        <v>2310280270</v>
      </c>
      <c r="H15" s="9">
        <v>3980</v>
      </c>
      <c r="I15" s="4">
        <f t="shared" si="0"/>
        <v>915.40000000000009</v>
      </c>
    </row>
    <row r="16" spans="1:11" x14ac:dyDescent="0.3">
      <c r="A16" s="3">
        <v>113</v>
      </c>
      <c r="B16" s="3" t="s">
        <v>19</v>
      </c>
      <c r="C16" s="3" t="s">
        <v>34</v>
      </c>
      <c r="D16" s="3" t="s">
        <v>51</v>
      </c>
      <c r="E16" s="3">
        <v>15771</v>
      </c>
      <c r="F16" s="3" t="s">
        <v>61</v>
      </c>
      <c r="G16" s="3">
        <v>2107723456</v>
      </c>
      <c r="H16" s="8">
        <v>8400</v>
      </c>
      <c r="I16" s="4">
        <f t="shared" si="0"/>
        <v>1932</v>
      </c>
    </row>
    <row r="17" spans="1:9" x14ac:dyDescent="0.3">
      <c r="A17" s="3">
        <v>114</v>
      </c>
      <c r="B17" s="3" t="s">
        <v>20</v>
      </c>
      <c r="C17" s="3" t="s">
        <v>35</v>
      </c>
      <c r="D17" s="3" t="s">
        <v>52</v>
      </c>
      <c r="E17" s="3">
        <v>45500</v>
      </c>
      <c r="F17" s="3" t="s">
        <v>60</v>
      </c>
      <c r="G17" s="3">
        <v>2651044388</v>
      </c>
      <c r="H17" s="8">
        <v>10250</v>
      </c>
      <c r="I17" s="4">
        <f t="shared" si="0"/>
        <v>2357.5</v>
      </c>
    </row>
    <row r="18" spans="1:9" x14ac:dyDescent="0.3">
      <c r="A18" s="3">
        <v>107</v>
      </c>
      <c r="B18" s="3" t="s">
        <v>13</v>
      </c>
      <c r="C18" s="3" t="s">
        <v>28</v>
      </c>
      <c r="D18" s="3" t="s">
        <v>53</v>
      </c>
      <c r="E18" s="3">
        <v>10678</v>
      </c>
      <c r="F18" s="3" t="s">
        <v>56</v>
      </c>
      <c r="G18" s="3">
        <v>2103334445</v>
      </c>
      <c r="H18" s="8">
        <v>9800</v>
      </c>
      <c r="I18" s="4">
        <f t="shared" si="0"/>
        <v>2254</v>
      </c>
    </row>
    <row r="19" spans="1:9" x14ac:dyDescent="0.3">
      <c r="A19" s="3">
        <v>116</v>
      </c>
      <c r="B19" s="3" t="s">
        <v>21</v>
      </c>
      <c r="C19" s="3" t="s">
        <v>36</v>
      </c>
      <c r="D19" s="3" t="s">
        <v>54</v>
      </c>
      <c r="E19" s="3">
        <v>11743</v>
      </c>
      <c r="F19" s="3" t="s">
        <v>56</v>
      </c>
      <c r="G19" s="3">
        <v>2109028878</v>
      </c>
      <c r="H19" s="9">
        <v>3420</v>
      </c>
      <c r="I19" s="4">
        <f t="shared" si="0"/>
        <v>786.6</v>
      </c>
    </row>
    <row r="20" spans="1:9" x14ac:dyDescent="0.3">
      <c r="A20" s="3">
        <v>117</v>
      </c>
      <c r="B20" s="3" t="s">
        <v>22</v>
      </c>
      <c r="C20" s="3" t="s">
        <v>37</v>
      </c>
      <c r="D20" s="3" t="s">
        <v>55</v>
      </c>
      <c r="E20" s="3">
        <v>18222</v>
      </c>
      <c r="F20" s="3" t="s">
        <v>59</v>
      </c>
      <c r="G20" s="3">
        <v>2104561112</v>
      </c>
      <c r="H20" s="8">
        <v>9200</v>
      </c>
      <c r="I20" s="4">
        <f t="shared" si="0"/>
        <v>2116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/>
  </sheetViews>
  <sheetFormatPr defaultRowHeight="14.4" x14ac:dyDescent="0.3"/>
  <cols>
    <col min="2" max="2" width="14.88671875" bestFit="1" customWidth="1"/>
    <col min="3" max="3" width="13.44140625" bestFit="1" customWidth="1"/>
    <col min="4" max="4" width="16" bestFit="1" customWidth="1"/>
    <col min="6" max="6" width="12.88671875" bestFit="1" customWidth="1"/>
    <col min="7" max="7" width="11" bestFit="1" customWidth="1"/>
    <col min="8" max="9" width="12" bestFit="1" customWidth="1"/>
    <col min="10" max="10" width="5" customWidth="1"/>
    <col min="11" max="12" width="12" bestFit="1" customWidth="1"/>
  </cols>
  <sheetData>
    <row r="1" spans="1:11" x14ac:dyDescent="0.3">
      <c r="A1" s="1" t="s">
        <v>63</v>
      </c>
    </row>
    <row r="2" spans="1:11" x14ac:dyDescent="0.3">
      <c r="A2" s="1"/>
    </row>
    <row r="3" spans="1:11" ht="28.8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K3" s="5" t="s">
        <v>62</v>
      </c>
    </row>
    <row r="4" spans="1:11" x14ac:dyDescent="0.3">
      <c r="A4" s="3">
        <v>101</v>
      </c>
      <c r="B4" s="3" t="s">
        <v>9</v>
      </c>
      <c r="C4" s="3" t="s">
        <v>26</v>
      </c>
      <c r="D4" s="3" t="s">
        <v>38</v>
      </c>
      <c r="E4" s="3">
        <v>10255</v>
      </c>
      <c r="F4" s="3" t="s">
        <v>56</v>
      </c>
      <c r="G4" s="3">
        <v>2103344556</v>
      </c>
      <c r="H4" s="8">
        <v>8500</v>
      </c>
      <c r="I4" s="4">
        <f t="shared" ref="I4:I20" si="0">H4*$K$4</f>
        <v>1955</v>
      </c>
      <c r="K4" s="6">
        <v>0.23</v>
      </c>
    </row>
    <row r="5" spans="1:11" x14ac:dyDescent="0.3">
      <c r="A5" s="3">
        <v>102</v>
      </c>
      <c r="B5" s="3" t="s">
        <v>12</v>
      </c>
      <c r="C5" s="3" t="s">
        <v>27</v>
      </c>
      <c r="D5" s="3" t="s">
        <v>39</v>
      </c>
      <c r="E5" s="3">
        <v>12355</v>
      </c>
      <c r="F5" s="3" t="s">
        <v>56</v>
      </c>
      <c r="G5" s="3">
        <v>2103456789</v>
      </c>
      <c r="H5" s="9">
        <v>3600</v>
      </c>
      <c r="I5" s="4">
        <f t="shared" si="0"/>
        <v>828</v>
      </c>
    </row>
    <row r="6" spans="1:11" x14ac:dyDescent="0.3">
      <c r="A6" s="3">
        <v>103</v>
      </c>
      <c r="B6" s="3" t="s">
        <v>10</v>
      </c>
      <c r="C6" s="3" t="s">
        <v>23</v>
      </c>
      <c r="D6" s="3" t="s">
        <v>41</v>
      </c>
      <c r="E6" s="3">
        <v>52345</v>
      </c>
      <c r="F6" s="3" t="s">
        <v>57</v>
      </c>
      <c r="G6" s="3">
        <v>2310222777</v>
      </c>
      <c r="H6" s="8">
        <v>8800</v>
      </c>
      <c r="I6" s="4">
        <f t="shared" si="0"/>
        <v>2024</v>
      </c>
    </row>
    <row r="7" spans="1:11" x14ac:dyDescent="0.3">
      <c r="A7" s="3">
        <v>104</v>
      </c>
      <c r="B7" s="3" t="s">
        <v>11</v>
      </c>
      <c r="C7" s="3" t="s">
        <v>24</v>
      </c>
      <c r="D7" s="3" t="s">
        <v>42</v>
      </c>
      <c r="E7" s="3">
        <v>56728</v>
      </c>
      <c r="F7" s="3" t="s">
        <v>57</v>
      </c>
      <c r="G7" s="3">
        <v>2310627432</v>
      </c>
      <c r="H7" s="9">
        <v>3650</v>
      </c>
      <c r="I7" s="4">
        <f t="shared" si="0"/>
        <v>839.5</v>
      </c>
    </row>
    <row r="8" spans="1:11" x14ac:dyDescent="0.3">
      <c r="A8" s="3">
        <v>105</v>
      </c>
      <c r="B8" s="3" t="s">
        <v>12</v>
      </c>
      <c r="C8" s="3" t="s">
        <v>26</v>
      </c>
      <c r="D8" s="3" t="s">
        <v>43</v>
      </c>
      <c r="E8" s="3">
        <v>66100</v>
      </c>
      <c r="F8" s="3" t="s">
        <v>58</v>
      </c>
      <c r="G8" s="3">
        <v>2522091466</v>
      </c>
      <c r="H8" s="9">
        <v>2000</v>
      </c>
      <c r="I8" s="4">
        <f t="shared" si="0"/>
        <v>460</v>
      </c>
    </row>
    <row r="9" spans="1:11" x14ac:dyDescent="0.3">
      <c r="A9" s="3">
        <v>106</v>
      </c>
      <c r="B9" s="3" t="s">
        <v>13</v>
      </c>
      <c r="C9" s="3" t="s">
        <v>25</v>
      </c>
      <c r="D9" s="3" t="s">
        <v>44</v>
      </c>
      <c r="E9" s="3">
        <v>18566</v>
      </c>
      <c r="F9" s="3" t="s">
        <v>59</v>
      </c>
      <c r="G9" s="3">
        <v>2104120780</v>
      </c>
      <c r="H9" s="9">
        <v>4200</v>
      </c>
      <c r="I9" s="4">
        <f t="shared" si="0"/>
        <v>966</v>
      </c>
    </row>
    <row r="10" spans="1:11" x14ac:dyDescent="0.3">
      <c r="A10" s="3">
        <v>107</v>
      </c>
      <c r="B10" s="3" t="s">
        <v>13</v>
      </c>
      <c r="C10" s="3" t="s">
        <v>28</v>
      </c>
      <c r="D10" s="3" t="s">
        <v>45</v>
      </c>
      <c r="E10" s="3">
        <v>45600</v>
      </c>
      <c r="F10" s="3" t="s">
        <v>60</v>
      </c>
      <c r="G10" s="3">
        <v>2651045317</v>
      </c>
      <c r="H10" s="8">
        <v>13100</v>
      </c>
      <c r="I10" s="4">
        <f t="shared" si="0"/>
        <v>3013</v>
      </c>
    </row>
    <row r="11" spans="1:11" x14ac:dyDescent="0.3">
      <c r="A11" s="3">
        <v>108</v>
      </c>
      <c r="B11" s="3" t="s">
        <v>14</v>
      </c>
      <c r="C11" s="3" t="s">
        <v>29</v>
      </c>
      <c r="D11" s="3" t="s">
        <v>46</v>
      </c>
      <c r="E11" s="3">
        <v>18544</v>
      </c>
      <c r="F11" s="3" t="s">
        <v>59</v>
      </c>
      <c r="G11" s="3">
        <v>2104564566</v>
      </c>
      <c r="H11" s="8">
        <v>6450</v>
      </c>
      <c r="I11" s="4">
        <f t="shared" si="0"/>
        <v>1483.5</v>
      </c>
    </row>
    <row r="12" spans="1:11" x14ac:dyDescent="0.3">
      <c r="A12" s="3">
        <v>109</v>
      </c>
      <c r="B12" s="3" t="s">
        <v>15</v>
      </c>
      <c r="C12" s="3" t="s">
        <v>30</v>
      </c>
      <c r="D12" s="3" t="s">
        <v>47</v>
      </c>
      <c r="E12" s="3">
        <v>12345</v>
      </c>
      <c r="F12" s="3" t="s">
        <v>56</v>
      </c>
      <c r="G12" s="3">
        <v>2107070333</v>
      </c>
      <c r="H12" s="9">
        <v>4300</v>
      </c>
      <c r="I12" s="4">
        <f t="shared" si="0"/>
        <v>989</v>
      </c>
    </row>
    <row r="13" spans="1:11" x14ac:dyDescent="0.3">
      <c r="A13" s="3">
        <v>110</v>
      </c>
      <c r="B13" s="3" t="s">
        <v>16</v>
      </c>
      <c r="C13" s="3" t="s">
        <v>31</v>
      </c>
      <c r="D13" s="3" t="s">
        <v>48</v>
      </c>
      <c r="E13" s="3">
        <v>52525</v>
      </c>
      <c r="F13" s="3" t="s">
        <v>57</v>
      </c>
      <c r="G13" s="3">
        <v>2310202303</v>
      </c>
      <c r="H13" s="9">
        <v>2000</v>
      </c>
      <c r="I13" s="4">
        <f t="shared" si="0"/>
        <v>460</v>
      </c>
    </row>
    <row r="14" spans="1:11" x14ac:dyDescent="0.3">
      <c r="A14" s="3">
        <v>111</v>
      </c>
      <c r="B14" s="3" t="s">
        <v>17</v>
      </c>
      <c r="C14" s="3" t="s">
        <v>32</v>
      </c>
      <c r="D14" s="3" t="s">
        <v>49</v>
      </c>
      <c r="E14" s="3">
        <v>12367</v>
      </c>
      <c r="F14" s="3" t="s">
        <v>56</v>
      </c>
      <c r="G14" s="3">
        <v>2103656321</v>
      </c>
      <c r="H14" s="8">
        <v>7000</v>
      </c>
      <c r="I14" s="4">
        <f t="shared" si="0"/>
        <v>1610</v>
      </c>
    </row>
    <row r="15" spans="1:11" x14ac:dyDescent="0.3">
      <c r="A15" s="3">
        <v>112</v>
      </c>
      <c r="B15" s="3" t="s">
        <v>18</v>
      </c>
      <c r="C15" s="3" t="s">
        <v>33</v>
      </c>
      <c r="D15" s="3" t="s">
        <v>50</v>
      </c>
      <c r="E15" s="3">
        <v>53535</v>
      </c>
      <c r="F15" s="3" t="s">
        <v>57</v>
      </c>
      <c r="G15" s="3">
        <v>2310280270</v>
      </c>
      <c r="H15" s="9">
        <v>3980</v>
      </c>
      <c r="I15" s="4">
        <f t="shared" si="0"/>
        <v>915.40000000000009</v>
      </c>
    </row>
    <row r="16" spans="1:11" x14ac:dyDescent="0.3">
      <c r="A16" s="3">
        <v>113</v>
      </c>
      <c r="B16" s="3" t="s">
        <v>19</v>
      </c>
      <c r="C16" s="3" t="s">
        <v>34</v>
      </c>
      <c r="D16" s="3" t="s">
        <v>51</v>
      </c>
      <c r="E16" s="3">
        <v>15771</v>
      </c>
      <c r="F16" s="3" t="s">
        <v>61</v>
      </c>
      <c r="G16" s="3">
        <v>2107723456</v>
      </c>
      <c r="H16" s="8">
        <v>8400</v>
      </c>
      <c r="I16" s="4">
        <f t="shared" si="0"/>
        <v>1932</v>
      </c>
    </row>
    <row r="17" spans="1:9" x14ac:dyDescent="0.3">
      <c r="A17" s="3">
        <v>114</v>
      </c>
      <c r="B17" s="3" t="s">
        <v>20</v>
      </c>
      <c r="C17" s="3" t="s">
        <v>35</v>
      </c>
      <c r="D17" s="3" t="s">
        <v>52</v>
      </c>
      <c r="E17" s="3">
        <v>45500</v>
      </c>
      <c r="F17" s="3" t="s">
        <v>60</v>
      </c>
      <c r="G17" s="3">
        <v>2651044388</v>
      </c>
      <c r="H17" s="8">
        <v>10250</v>
      </c>
      <c r="I17" s="4">
        <f t="shared" si="0"/>
        <v>2357.5</v>
      </c>
    </row>
    <row r="18" spans="1:9" x14ac:dyDescent="0.3">
      <c r="A18" s="3">
        <v>107</v>
      </c>
      <c r="B18" s="3" t="s">
        <v>13</v>
      </c>
      <c r="C18" s="3" t="s">
        <v>28</v>
      </c>
      <c r="D18" s="3" t="s">
        <v>53</v>
      </c>
      <c r="E18" s="3">
        <v>10678</v>
      </c>
      <c r="F18" s="3" t="s">
        <v>56</v>
      </c>
      <c r="G18" s="3">
        <v>2103334445</v>
      </c>
      <c r="H18" s="8">
        <v>9800</v>
      </c>
      <c r="I18" s="4">
        <f t="shared" si="0"/>
        <v>2254</v>
      </c>
    </row>
    <row r="19" spans="1:9" x14ac:dyDescent="0.3">
      <c r="A19" s="3">
        <v>116</v>
      </c>
      <c r="B19" s="3" t="s">
        <v>21</v>
      </c>
      <c r="C19" s="3" t="s">
        <v>36</v>
      </c>
      <c r="D19" s="3" t="s">
        <v>54</v>
      </c>
      <c r="E19" s="3">
        <v>11743</v>
      </c>
      <c r="F19" s="3" t="s">
        <v>56</v>
      </c>
      <c r="G19" s="3">
        <v>2109028878</v>
      </c>
      <c r="H19" s="9">
        <v>3420</v>
      </c>
      <c r="I19" s="4">
        <f t="shared" si="0"/>
        <v>786.6</v>
      </c>
    </row>
    <row r="20" spans="1:9" x14ac:dyDescent="0.3">
      <c r="A20" s="3">
        <v>117</v>
      </c>
      <c r="B20" s="3" t="s">
        <v>22</v>
      </c>
      <c r="C20" s="3" t="s">
        <v>37</v>
      </c>
      <c r="D20" s="3" t="s">
        <v>55</v>
      </c>
      <c r="E20" s="3">
        <v>18222</v>
      </c>
      <c r="F20" s="3" t="s">
        <v>59</v>
      </c>
      <c r="G20" s="3">
        <v>2104561112</v>
      </c>
      <c r="H20" s="8">
        <v>9200</v>
      </c>
      <c r="I20" s="4">
        <f t="shared" si="0"/>
        <v>2116</v>
      </c>
    </row>
    <row r="21" spans="1:9" x14ac:dyDescent="0.3">
      <c r="H21" s="10"/>
      <c r="I21" s="10"/>
    </row>
    <row r="22" spans="1:9" x14ac:dyDescent="0.3">
      <c r="A22" t="s">
        <v>64</v>
      </c>
      <c r="H22" s="11"/>
      <c r="I22" s="11"/>
    </row>
    <row r="23" spans="1:9" x14ac:dyDescent="0.3">
      <c r="H23" s="10"/>
      <c r="I23" s="2"/>
    </row>
  </sheetData>
  <autoFilter ref="A3:I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25"/>
  <sheetViews>
    <sheetView workbookViewId="0">
      <selection activeCell="D12" sqref="D12"/>
    </sheetView>
  </sheetViews>
  <sheetFormatPr defaultRowHeight="14.4" x14ac:dyDescent="0.3"/>
  <cols>
    <col min="2" max="2" width="14.88671875" bestFit="1" customWidth="1"/>
    <col min="3" max="3" width="13.44140625" bestFit="1" customWidth="1"/>
    <col min="4" max="4" width="16" bestFit="1" customWidth="1"/>
    <col min="6" max="6" width="12.88671875" bestFit="1" customWidth="1"/>
    <col min="7" max="7" width="11" bestFit="1" customWidth="1"/>
    <col min="8" max="9" width="12" bestFit="1" customWidth="1"/>
    <col min="10" max="10" width="5" customWidth="1"/>
    <col min="11" max="12" width="12" bestFit="1" customWidth="1"/>
  </cols>
  <sheetData>
    <row r="1" spans="1:11" x14ac:dyDescent="0.3">
      <c r="A1" s="1" t="s">
        <v>65</v>
      </c>
    </row>
    <row r="2" spans="1:11" x14ac:dyDescent="0.3">
      <c r="A2" s="1"/>
    </row>
    <row r="3" spans="1:11" ht="28.8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K3" s="5" t="s">
        <v>62</v>
      </c>
    </row>
    <row r="4" spans="1:11" x14ac:dyDescent="0.3">
      <c r="A4" s="3">
        <v>101</v>
      </c>
      <c r="B4" s="3" t="s">
        <v>9</v>
      </c>
      <c r="C4" s="3" t="s">
        <v>26</v>
      </c>
      <c r="D4" s="3" t="s">
        <v>38</v>
      </c>
      <c r="E4" s="3">
        <v>10255</v>
      </c>
      <c r="F4" s="3" t="s">
        <v>56</v>
      </c>
      <c r="G4" s="3">
        <v>2103344556</v>
      </c>
      <c r="H4" s="8">
        <v>8500</v>
      </c>
      <c r="I4" s="4">
        <f t="shared" ref="I4:I20" si="0">H4*$K$4</f>
        <v>1955</v>
      </c>
      <c r="K4" s="6">
        <v>0.23</v>
      </c>
    </row>
    <row r="5" spans="1:11" x14ac:dyDescent="0.3">
      <c r="A5" s="3">
        <v>102</v>
      </c>
      <c r="B5" s="3" t="s">
        <v>12</v>
      </c>
      <c r="C5" s="3" t="s">
        <v>27</v>
      </c>
      <c r="D5" s="3" t="s">
        <v>39</v>
      </c>
      <c r="E5" s="3">
        <v>12355</v>
      </c>
      <c r="F5" s="3" t="s">
        <v>56</v>
      </c>
      <c r="G5" s="3">
        <v>2103456789</v>
      </c>
      <c r="H5" s="9">
        <v>3600</v>
      </c>
      <c r="I5" s="4">
        <f t="shared" si="0"/>
        <v>828</v>
      </c>
    </row>
    <row r="6" spans="1:11" x14ac:dyDescent="0.3">
      <c r="A6" s="3">
        <v>103</v>
      </c>
      <c r="B6" s="3" t="s">
        <v>10</v>
      </c>
      <c r="C6" s="3" t="s">
        <v>23</v>
      </c>
      <c r="D6" s="3" t="s">
        <v>41</v>
      </c>
      <c r="E6" s="3">
        <v>52345</v>
      </c>
      <c r="F6" s="3" t="s">
        <v>57</v>
      </c>
      <c r="G6" s="3">
        <v>2310222777</v>
      </c>
      <c r="H6" s="8">
        <v>8800</v>
      </c>
      <c r="I6" s="4">
        <f t="shared" si="0"/>
        <v>2024</v>
      </c>
    </row>
    <row r="7" spans="1:11" hidden="1" x14ac:dyDescent="0.3">
      <c r="A7" s="3">
        <v>104</v>
      </c>
      <c r="B7" s="3" t="s">
        <v>11</v>
      </c>
      <c r="C7" s="3" t="s">
        <v>24</v>
      </c>
      <c r="D7" s="3" t="s">
        <v>42</v>
      </c>
      <c r="E7" s="3">
        <v>56728</v>
      </c>
      <c r="F7" s="3" t="s">
        <v>57</v>
      </c>
      <c r="G7" s="3">
        <v>2310627432</v>
      </c>
      <c r="H7" s="9">
        <v>3650</v>
      </c>
      <c r="I7" s="4">
        <f t="shared" si="0"/>
        <v>839.5</v>
      </c>
    </row>
    <row r="8" spans="1:11" hidden="1" x14ac:dyDescent="0.3">
      <c r="A8" s="3">
        <v>105</v>
      </c>
      <c r="B8" s="3" t="s">
        <v>12</v>
      </c>
      <c r="C8" s="3" t="s">
        <v>26</v>
      </c>
      <c r="D8" s="3" t="s">
        <v>43</v>
      </c>
      <c r="E8" s="3">
        <v>66100</v>
      </c>
      <c r="F8" s="3" t="s">
        <v>58</v>
      </c>
      <c r="G8" s="3">
        <v>2522091466</v>
      </c>
      <c r="H8" s="9">
        <v>2000</v>
      </c>
      <c r="I8" s="4">
        <f t="shared" si="0"/>
        <v>460</v>
      </c>
    </row>
    <row r="9" spans="1:11" hidden="1" x14ac:dyDescent="0.3">
      <c r="A9" s="3">
        <v>106</v>
      </c>
      <c r="B9" s="3" t="s">
        <v>13</v>
      </c>
      <c r="C9" s="3" t="s">
        <v>25</v>
      </c>
      <c r="D9" s="3" t="s">
        <v>44</v>
      </c>
      <c r="E9" s="3">
        <v>18566</v>
      </c>
      <c r="F9" s="3" t="s">
        <v>59</v>
      </c>
      <c r="G9" s="3">
        <v>2104120780</v>
      </c>
      <c r="H9" s="9">
        <v>4200</v>
      </c>
      <c r="I9" s="4">
        <f t="shared" si="0"/>
        <v>966</v>
      </c>
    </row>
    <row r="10" spans="1:11" x14ac:dyDescent="0.3">
      <c r="A10" s="3">
        <v>107</v>
      </c>
      <c r="B10" s="3" t="s">
        <v>13</v>
      </c>
      <c r="C10" s="3" t="s">
        <v>28</v>
      </c>
      <c r="D10" s="3" t="s">
        <v>45</v>
      </c>
      <c r="E10" s="3">
        <v>45600</v>
      </c>
      <c r="F10" s="3" t="s">
        <v>60</v>
      </c>
      <c r="G10" s="3">
        <v>2651045317</v>
      </c>
      <c r="H10" s="8">
        <v>13100</v>
      </c>
      <c r="I10" s="4">
        <f t="shared" si="0"/>
        <v>3013</v>
      </c>
    </row>
    <row r="11" spans="1:11" x14ac:dyDescent="0.3">
      <c r="A11" s="3">
        <v>108</v>
      </c>
      <c r="B11" s="3" t="s">
        <v>14</v>
      </c>
      <c r="C11" s="3" t="s">
        <v>29</v>
      </c>
      <c r="D11" s="3" t="s">
        <v>46</v>
      </c>
      <c r="E11" s="3">
        <v>18544</v>
      </c>
      <c r="F11" s="3" t="s">
        <v>59</v>
      </c>
      <c r="G11" s="3">
        <v>2104564566</v>
      </c>
      <c r="H11" s="8">
        <v>6450</v>
      </c>
      <c r="I11" s="4">
        <f t="shared" si="0"/>
        <v>1483.5</v>
      </c>
    </row>
    <row r="12" spans="1:11" x14ac:dyDescent="0.3">
      <c r="A12" s="3">
        <v>109</v>
      </c>
      <c r="B12" s="3" t="s">
        <v>15</v>
      </c>
      <c r="C12" s="3" t="s">
        <v>30</v>
      </c>
      <c r="D12" s="3" t="s">
        <v>47</v>
      </c>
      <c r="E12" s="3">
        <v>12345</v>
      </c>
      <c r="F12" s="3" t="s">
        <v>56</v>
      </c>
      <c r="G12" s="3">
        <v>2107070333</v>
      </c>
      <c r="H12" s="9">
        <v>4300</v>
      </c>
      <c r="I12" s="4">
        <f t="shared" si="0"/>
        <v>989</v>
      </c>
    </row>
    <row r="13" spans="1:11" hidden="1" x14ac:dyDescent="0.3">
      <c r="A13" s="3">
        <v>110</v>
      </c>
      <c r="B13" s="3" t="s">
        <v>16</v>
      </c>
      <c r="C13" s="3" t="s">
        <v>31</v>
      </c>
      <c r="D13" s="3" t="s">
        <v>48</v>
      </c>
      <c r="E13" s="3">
        <v>52525</v>
      </c>
      <c r="F13" s="3" t="s">
        <v>57</v>
      </c>
      <c r="G13" s="3">
        <v>2310202303</v>
      </c>
      <c r="H13" s="9">
        <v>2000</v>
      </c>
      <c r="I13" s="4">
        <f t="shared" si="0"/>
        <v>460</v>
      </c>
    </row>
    <row r="14" spans="1:11" x14ac:dyDescent="0.3">
      <c r="A14" s="3">
        <v>111</v>
      </c>
      <c r="B14" s="3" t="s">
        <v>17</v>
      </c>
      <c r="C14" s="3" t="s">
        <v>32</v>
      </c>
      <c r="D14" s="3" t="s">
        <v>49</v>
      </c>
      <c r="E14" s="3">
        <v>12367</v>
      </c>
      <c r="F14" s="3" t="s">
        <v>56</v>
      </c>
      <c r="G14" s="3">
        <v>2103656321</v>
      </c>
      <c r="H14" s="8">
        <v>7000</v>
      </c>
      <c r="I14" s="4">
        <f t="shared" si="0"/>
        <v>1610</v>
      </c>
    </row>
    <row r="15" spans="1:11" hidden="1" x14ac:dyDescent="0.3">
      <c r="A15" s="3">
        <v>112</v>
      </c>
      <c r="B15" s="3" t="s">
        <v>18</v>
      </c>
      <c r="C15" s="3" t="s">
        <v>33</v>
      </c>
      <c r="D15" s="3" t="s">
        <v>50</v>
      </c>
      <c r="E15" s="3">
        <v>53535</v>
      </c>
      <c r="F15" s="3" t="s">
        <v>57</v>
      </c>
      <c r="G15" s="3">
        <v>2310280270</v>
      </c>
      <c r="H15" s="9">
        <v>3980</v>
      </c>
      <c r="I15" s="4">
        <f t="shared" si="0"/>
        <v>915.40000000000009</v>
      </c>
    </row>
    <row r="16" spans="1:11" x14ac:dyDescent="0.3">
      <c r="A16" s="3">
        <v>113</v>
      </c>
      <c r="B16" s="3" t="s">
        <v>19</v>
      </c>
      <c r="C16" s="3" t="s">
        <v>34</v>
      </c>
      <c r="D16" s="3" t="s">
        <v>51</v>
      </c>
      <c r="E16" s="3">
        <v>15771</v>
      </c>
      <c r="F16" s="3" t="s">
        <v>61</v>
      </c>
      <c r="G16" s="3">
        <v>2107723456</v>
      </c>
      <c r="H16" s="8">
        <v>8400</v>
      </c>
      <c r="I16" s="4">
        <f t="shared" si="0"/>
        <v>1932</v>
      </c>
    </row>
    <row r="17" spans="1:9" x14ac:dyDescent="0.3">
      <c r="A17" s="3">
        <v>114</v>
      </c>
      <c r="B17" s="3" t="s">
        <v>20</v>
      </c>
      <c r="C17" s="3" t="s">
        <v>35</v>
      </c>
      <c r="D17" s="3" t="s">
        <v>52</v>
      </c>
      <c r="E17" s="3">
        <v>45500</v>
      </c>
      <c r="F17" s="3" t="s">
        <v>60</v>
      </c>
      <c r="G17" s="3">
        <v>2651044388</v>
      </c>
      <c r="H17" s="8">
        <v>10250</v>
      </c>
      <c r="I17" s="4">
        <f t="shared" si="0"/>
        <v>2357.5</v>
      </c>
    </row>
    <row r="18" spans="1:9" x14ac:dyDescent="0.3">
      <c r="A18" s="3">
        <v>107</v>
      </c>
      <c r="B18" s="3" t="s">
        <v>13</v>
      </c>
      <c r="C18" s="3" t="s">
        <v>28</v>
      </c>
      <c r="D18" s="3" t="s">
        <v>53</v>
      </c>
      <c r="E18" s="3">
        <v>10678</v>
      </c>
      <c r="F18" s="3" t="s">
        <v>56</v>
      </c>
      <c r="G18" s="3">
        <v>2103334445</v>
      </c>
      <c r="H18" s="8">
        <v>9800</v>
      </c>
      <c r="I18" s="4">
        <f t="shared" si="0"/>
        <v>2254</v>
      </c>
    </row>
    <row r="19" spans="1:9" x14ac:dyDescent="0.3">
      <c r="A19" s="3">
        <v>116</v>
      </c>
      <c r="B19" s="3" t="s">
        <v>21</v>
      </c>
      <c r="C19" s="3" t="s">
        <v>36</v>
      </c>
      <c r="D19" s="3" t="s">
        <v>54</v>
      </c>
      <c r="E19" s="3">
        <v>11743</v>
      </c>
      <c r="F19" s="3" t="s">
        <v>56</v>
      </c>
      <c r="G19" s="3">
        <v>2109028878</v>
      </c>
      <c r="H19" s="9">
        <v>3420</v>
      </c>
      <c r="I19" s="4">
        <f t="shared" si="0"/>
        <v>786.6</v>
      </c>
    </row>
    <row r="20" spans="1:9" x14ac:dyDescent="0.3">
      <c r="A20" s="3">
        <v>117</v>
      </c>
      <c r="B20" s="3" t="s">
        <v>22</v>
      </c>
      <c r="C20" s="3" t="s">
        <v>37</v>
      </c>
      <c r="D20" s="3" t="s">
        <v>55</v>
      </c>
      <c r="E20" s="3">
        <v>18222</v>
      </c>
      <c r="F20" s="3" t="s">
        <v>59</v>
      </c>
      <c r="G20" s="3">
        <v>2104561112</v>
      </c>
      <c r="H20" s="8">
        <v>9200</v>
      </c>
      <c r="I20" s="4">
        <f t="shared" si="0"/>
        <v>2116</v>
      </c>
    </row>
    <row r="21" spans="1:9" x14ac:dyDescent="0.3">
      <c r="H21" s="10"/>
      <c r="I21" s="10"/>
    </row>
    <row r="22" spans="1:9" x14ac:dyDescent="0.3">
      <c r="H22" s="11"/>
      <c r="I22" s="11"/>
    </row>
    <row r="23" spans="1:9" x14ac:dyDescent="0.3">
      <c r="A23" s="7" t="s">
        <v>5</v>
      </c>
      <c r="B23" s="7" t="s">
        <v>7</v>
      </c>
      <c r="H23" s="10"/>
      <c r="I23" s="2"/>
    </row>
    <row r="24" spans="1:9" x14ac:dyDescent="0.3">
      <c r="A24" t="s">
        <v>56</v>
      </c>
    </row>
    <row r="25" spans="1:9" x14ac:dyDescent="0.3">
      <c r="B2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24"/>
  <sheetViews>
    <sheetView workbookViewId="0">
      <selection activeCell="A24" sqref="A24"/>
    </sheetView>
  </sheetViews>
  <sheetFormatPr defaultRowHeight="14.4" x14ac:dyDescent="0.3"/>
  <cols>
    <col min="1" max="1" width="8.5546875" customWidth="1"/>
    <col min="2" max="2" width="14.88671875" bestFit="1" customWidth="1"/>
    <col min="3" max="3" width="13.44140625" bestFit="1" customWidth="1"/>
    <col min="4" max="4" width="16" bestFit="1" customWidth="1"/>
    <col min="5" max="5" width="6" bestFit="1" customWidth="1"/>
    <col min="6" max="6" width="12.88671875" bestFit="1" customWidth="1"/>
    <col min="7" max="7" width="11" bestFit="1" customWidth="1"/>
    <col min="8" max="8" width="10.5546875" bestFit="1" customWidth="1"/>
    <col min="9" max="9" width="11" bestFit="1" customWidth="1"/>
    <col min="10" max="10" width="8.88671875" customWidth="1"/>
    <col min="11" max="11" width="8" bestFit="1" customWidth="1"/>
  </cols>
  <sheetData>
    <row r="1" spans="1:11" x14ac:dyDescent="0.3">
      <c r="A1" s="1" t="s">
        <v>65</v>
      </c>
    </row>
    <row r="2" spans="1:11" x14ac:dyDescent="0.3">
      <c r="A2" s="1"/>
    </row>
    <row r="3" spans="1:11" ht="43.2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K3" s="5" t="s">
        <v>62</v>
      </c>
    </row>
    <row r="4" spans="1:11" x14ac:dyDescent="0.3">
      <c r="A4" s="3">
        <v>101</v>
      </c>
      <c r="B4" s="3" t="s">
        <v>9</v>
      </c>
      <c r="C4" s="3" t="s">
        <v>26</v>
      </c>
      <c r="D4" s="3" t="s">
        <v>38</v>
      </c>
      <c r="E4" s="3">
        <v>10255</v>
      </c>
      <c r="F4" s="3" t="s">
        <v>56</v>
      </c>
      <c r="G4" s="3">
        <v>2103344556</v>
      </c>
      <c r="H4" s="8">
        <v>8500</v>
      </c>
      <c r="I4" s="4">
        <f t="shared" ref="I4:I20" si="0">H4*$K$4</f>
        <v>1955</v>
      </c>
      <c r="K4" s="6">
        <v>0.23</v>
      </c>
    </row>
    <row r="5" spans="1:11" hidden="1" x14ac:dyDescent="0.3">
      <c r="A5" s="3">
        <v>102</v>
      </c>
      <c r="B5" s="3" t="s">
        <v>12</v>
      </c>
      <c r="C5" s="3" t="s">
        <v>27</v>
      </c>
      <c r="D5" s="3" t="s">
        <v>39</v>
      </c>
      <c r="E5" s="3">
        <v>12355</v>
      </c>
      <c r="F5" s="3" t="s">
        <v>56</v>
      </c>
      <c r="G5" s="3">
        <v>2103456789</v>
      </c>
      <c r="H5" s="9">
        <v>3600</v>
      </c>
      <c r="I5" s="4">
        <f t="shared" si="0"/>
        <v>828</v>
      </c>
    </row>
    <row r="6" spans="1:11" x14ac:dyDescent="0.3">
      <c r="A6" s="3">
        <v>103</v>
      </c>
      <c r="B6" s="3" t="s">
        <v>10</v>
      </c>
      <c r="C6" s="3" t="s">
        <v>23</v>
      </c>
      <c r="D6" s="3" t="s">
        <v>41</v>
      </c>
      <c r="E6" s="3">
        <v>52345</v>
      </c>
      <c r="F6" s="3" t="s">
        <v>57</v>
      </c>
      <c r="G6" s="3">
        <v>2310222777</v>
      </c>
      <c r="H6" s="8">
        <v>8800</v>
      </c>
      <c r="I6" s="4">
        <f t="shared" si="0"/>
        <v>2024</v>
      </c>
    </row>
    <row r="7" spans="1:11" hidden="1" x14ac:dyDescent="0.3">
      <c r="A7" s="3">
        <v>104</v>
      </c>
      <c r="B7" s="3" t="s">
        <v>11</v>
      </c>
      <c r="C7" s="3" t="s">
        <v>24</v>
      </c>
      <c r="D7" s="3" t="s">
        <v>42</v>
      </c>
      <c r="E7" s="3">
        <v>56728</v>
      </c>
      <c r="F7" s="3" t="s">
        <v>57</v>
      </c>
      <c r="G7" s="3">
        <v>2310627432</v>
      </c>
      <c r="H7" s="9">
        <v>3650</v>
      </c>
      <c r="I7" s="4">
        <f t="shared" si="0"/>
        <v>839.5</v>
      </c>
    </row>
    <row r="8" spans="1:11" hidden="1" x14ac:dyDescent="0.3">
      <c r="A8" s="3">
        <v>105</v>
      </c>
      <c r="B8" s="3" t="s">
        <v>12</v>
      </c>
      <c r="C8" s="3" t="s">
        <v>26</v>
      </c>
      <c r="D8" s="3" t="s">
        <v>43</v>
      </c>
      <c r="E8" s="3">
        <v>66100</v>
      </c>
      <c r="F8" s="3" t="s">
        <v>58</v>
      </c>
      <c r="G8" s="3">
        <v>2522091466</v>
      </c>
      <c r="H8" s="9">
        <v>2000</v>
      </c>
      <c r="I8" s="4">
        <f t="shared" si="0"/>
        <v>460</v>
      </c>
    </row>
    <row r="9" spans="1:11" hidden="1" x14ac:dyDescent="0.3">
      <c r="A9" s="3">
        <v>106</v>
      </c>
      <c r="B9" s="3" t="s">
        <v>13</v>
      </c>
      <c r="C9" s="3" t="s">
        <v>25</v>
      </c>
      <c r="D9" s="3" t="s">
        <v>44</v>
      </c>
      <c r="E9" s="3">
        <v>18566</v>
      </c>
      <c r="F9" s="3" t="s">
        <v>59</v>
      </c>
      <c r="G9" s="3">
        <v>2104120780</v>
      </c>
      <c r="H9" s="9">
        <v>4200</v>
      </c>
      <c r="I9" s="4">
        <f t="shared" si="0"/>
        <v>966</v>
      </c>
    </row>
    <row r="10" spans="1:11" x14ac:dyDescent="0.3">
      <c r="A10" s="3">
        <v>107</v>
      </c>
      <c r="B10" s="3" t="s">
        <v>13</v>
      </c>
      <c r="C10" s="3" t="s">
        <v>28</v>
      </c>
      <c r="D10" s="3" t="s">
        <v>45</v>
      </c>
      <c r="E10" s="3">
        <v>45600</v>
      </c>
      <c r="F10" s="3" t="s">
        <v>60</v>
      </c>
      <c r="G10" s="3">
        <v>2651045317</v>
      </c>
      <c r="H10" s="8">
        <v>13100</v>
      </c>
      <c r="I10" s="4">
        <f t="shared" si="0"/>
        <v>3013</v>
      </c>
    </row>
    <row r="11" spans="1:11" x14ac:dyDescent="0.3">
      <c r="A11" s="3">
        <v>108</v>
      </c>
      <c r="B11" s="3" t="s">
        <v>14</v>
      </c>
      <c r="C11" s="3" t="s">
        <v>29</v>
      </c>
      <c r="D11" s="3" t="s">
        <v>46</v>
      </c>
      <c r="E11" s="3">
        <v>18544</v>
      </c>
      <c r="F11" s="3" t="s">
        <v>59</v>
      </c>
      <c r="G11" s="3">
        <v>2104564566</v>
      </c>
      <c r="H11" s="8">
        <v>6450</v>
      </c>
      <c r="I11" s="4">
        <f t="shared" si="0"/>
        <v>1483.5</v>
      </c>
    </row>
    <row r="12" spans="1:11" hidden="1" x14ac:dyDescent="0.3">
      <c r="A12" s="3">
        <v>109</v>
      </c>
      <c r="B12" s="3" t="s">
        <v>15</v>
      </c>
      <c r="C12" s="3" t="s">
        <v>30</v>
      </c>
      <c r="D12" s="3" t="s">
        <v>47</v>
      </c>
      <c r="E12" s="3">
        <v>12345</v>
      </c>
      <c r="F12" s="3" t="s">
        <v>56</v>
      </c>
      <c r="G12" s="3">
        <v>2107070333</v>
      </c>
      <c r="H12" s="9">
        <v>4300</v>
      </c>
      <c r="I12" s="4">
        <f t="shared" si="0"/>
        <v>989</v>
      </c>
    </row>
    <row r="13" spans="1:11" hidden="1" x14ac:dyDescent="0.3">
      <c r="A13" s="3">
        <v>110</v>
      </c>
      <c r="B13" s="3" t="s">
        <v>16</v>
      </c>
      <c r="C13" s="3" t="s">
        <v>31</v>
      </c>
      <c r="D13" s="3" t="s">
        <v>48</v>
      </c>
      <c r="E13" s="3">
        <v>52525</v>
      </c>
      <c r="F13" s="3" t="s">
        <v>57</v>
      </c>
      <c r="G13" s="3">
        <v>2310202303</v>
      </c>
      <c r="H13" s="9">
        <v>2000</v>
      </c>
      <c r="I13" s="4">
        <f t="shared" si="0"/>
        <v>460</v>
      </c>
    </row>
    <row r="14" spans="1:11" x14ac:dyDescent="0.3">
      <c r="A14" s="3">
        <v>111</v>
      </c>
      <c r="B14" s="3" t="s">
        <v>17</v>
      </c>
      <c r="C14" s="3" t="s">
        <v>32</v>
      </c>
      <c r="D14" s="3" t="s">
        <v>49</v>
      </c>
      <c r="E14" s="3">
        <v>12367</v>
      </c>
      <c r="F14" s="3" t="s">
        <v>56</v>
      </c>
      <c r="G14" s="3">
        <v>2103656321</v>
      </c>
      <c r="H14" s="8">
        <v>7000</v>
      </c>
      <c r="I14" s="4">
        <f t="shared" si="0"/>
        <v>1610</v>
      </c>
    </row>
    <row r="15" spans="1:11" hidden="1" x14ac:dyDescent="0.3">
      <c r="A15" s="3">
        <v>112</v>
      </c>
      <c r="B15" s="3" t="s">
        <v>18</v>
      </c>
      <c r="C15" s="3" t="s">
        <v>33</v>
      </c>
      <c r="D15" s="3" t="s">
        <v>50</v>
      </c>
      <c r="E15" s="3">
        <v>53535</v>
      </c>
      <c r="F15" s="3" t="s">
        <v>57</v>
      </c>
      <c r="G15" s="3">
        <v>2310280270</v>
      </c>
      <c r="H15" s="9">
        <v>3980</v>
      </c>
      <c r="I15" s="4">
        <f t="shared" si="0"/>
        <v>915.40000000000009</v>
      </c>
    </row>
    <row r="16" spans="1:11" x14ac:dyDescent="0.3">
      <c r="A16" s="3">
        <v>113</v>
      </c>
      <c r="B16" s="3" t="s">
        <v>19</v>
      </c>
      <c r="C16" s="3" t="s">
        <v>34</v>
      </c>
      <c r="D16" s="3" t="s">
        <v>51</v>
      </c>
      <c r="E16" s="3">
        <v>15771</v>
      </c>
      <c r="F16" s="3" t="s">
        <v>61</v>
      </c>
      <c r="G16" s="3">
        <v>2107723456</v>
      </c>
      <c r="H16" s="8">
        <v>8400</v>
      </c>
      <c r="I16" s="4">
        <f t="shared" si="0"/>
        <v>1932</v>
      </c>
    </row>
    <row r="17" spans="1:9" x14ac:dyDescent="0.3">
      <c r="A17" s="3">
        <v>114</v>
      </c>
      <c r="B17" s="3" t="s">
        <v>20</v>
      </c>
      <c r="C17" s="3" t="s">
        <v>35</v>
      </c>
      <c r="D17" s="3" t="s">
        <v>52</v>
      </c>
      <c r="E17" s="3">
        <v>45500</v>
      </c>
      <c r="F17" s="3" t="s">
        <v>60</v>
      </c>
      <c r="G17" s="3">
        <v>2651044388</v>
      </c>
      <c r="H17" s="8">
        <v>10250</v>
      </c>
      <c r="I17" s="4">
        <f t="shared" si="0"/>
        <v>2357.5</v>
      </c>
    </row>
    <row r="18" spans="1:9" x14ac:dyDescent="0.3">
      <c r="A18" s="3">
        <v>107</v>
      </c>
      <c r="B18" s="3" t="s">
        <v>13</v>
      </c>
      <c r="C18" s="3" t="s">
        <v>28</v>
      </c>
      <c r="D18" s="3" t="s">
        <v>53</v>
      </c>
      <c r="E18" s="3">
        <v>10678</v>
      </c>
      <c r="F18" s="3" t="s">
        <v>56</v>
      </c>
      <c r="G18" s="3">
        <v>2103334445</v>
      </c>
      <c r="H18" s="8">
        <v>9800</v>
      </c>
      <c r="I18" s="4">
        <f t="shared" si="0"/>
        <v>2254</v>
      </c>
    </row>
    <row r="19" spans="1:9" hidden="1" x14ac:dyDescent="0.3">
      <c r="A19" s="3">
        <v>116</v>
      </c>
      <c r="B19" s="3" t="s">
        <v>21</v>
      </c>
      <c r="C19" s="3" t="s">
        <v>36</v>
      </c>
      <c r="D19" s="3" t="s">
        <v>54</v>
      </c>
      <c r="E19" s="3">
        <v>11743</v>
      </c>
      <c r="F19" s="3" t="s">
        <v>56</v>
      </c>
      <c r="G19" s="3">
        <v>2109028878</v>
      </c>
      <c r="H19" s="9">
        <v>3420</v>
      </c>
      <c r="I19" s="4">
        <f t="shared" si="0"/>
        <v>786.6</v>
      </c>
    </row>
    <row r="20" spans="1:9" x14ac:dyDescent="0.3">
      <c r="A20" s="3">
        <v>117</v>
      </c>
      <c r="B20" s="3" t="s">
        <v>22</v>
      </c>
      <c r="C20" s="3" t="s">
        <v>37</v>
      </c>
      <c r="D20" s="3" t="s">
        <v>55</v>
      </c>
      <c r="E20" s="3">
        <v>18222</v>
      </c>
      <c r="F20" s="3" t="s">
        <v>59</v>
      </c>
      <c r="G20" s="3">
        <v>2104561112</v>
      </c>
      <c r="H20" s="8">
        <v>9200</v>
      </c>
      <c r="I20" s="4">
        <f t="shared" si="0"/>
        <v>2116</v>
      </c>
    </row>
    <row r="23" spans="1:9" x14ac:dyDescent="0.3">
      <c r="A23" t="s">
        <v>68</v>
      </c>
      <c r="D23" t="s">
        <v>67</v>
      </c>
    </row>
    <row r="24" spans="1:9" x14ac:dyDescent="0.3">
      <c r="A24" t="b">
        <f>H4&gt;$D$24</f>
        <v>1</v>
      </c>
      <c r="D24" s="10">
        <f>AVERAGE(H4:H20)</f>
        <v>6391.1764705882351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workbookViewId="0"/>
  </sheetViews>
  <sheetFormatPr defaultRowHeight="14.4" outlineLevelRow="3" x14ac:dyDescent="0.3"/>
  <cols>
    <col min="2" max="2" width="14.88671875" bestFit="1" customWidth="1"/>
    <col min="3" max="3" width="13.44140625" bestFit="1" customWidth="1"/>
    <col min="4" max="4" width="16" bestFit="1" customWidth="1"/>
    <col min="5" max="5" width="6" bestFit="1" customWidth="1"/>
    <col min="6" max="6" width="12.88671875" bestFit="1" customWidth="1"/>
    <col min="7" max="7" width="11" bestFit="1" customWidth="1"/>
    <col min="8" max="8" width="11.5546875" bestFit="1" customWidth="1"/>
    <col min="9" max="9" width="12" bestFit="1" customWidth="1"/>
  </cols>
  <sheetData>
    <row r="1" spans="1:11" x14ac:dyDescent="0.3">
      <c r="A1" s="1" t="s">
        <v>40</v>
      </c>
    </row>
    <row r="2" spans="1:11" x14ac:dyDescent="0.3">
      <c r="A2" s="1"/>
    </row>
    <row r="3" spans="1:11" ht="43.2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K3" s="5" t="s">
        <v>62</v>
      </c>
    </row>
    <row r="4" spans="1:11" outlineLevel="3" x14ac:dyDescent="0.3">
      <c r="A4" s="3">
        <v>101</v>
      </c>
      <c r="B4" s="3" t="s">
        <v>9</v>
      </c>
      <c r="C4" s="3" t="s">
        <v>26</v>
      </c>
      <c r="D4" s="3" t="s">
        <v>38</v>
      </c>
      <c r="E4" s="3">
        <v>10255</v>
      </c>
      <c r="F4" s="3" t="s">
        <v>56</v>
      </c>
      <c r="G4" s="3">
        <v>2103344556</v>
      </c>
      <c r="H4" s="8">
        <v>8500</v>
      </c>
      <c r="I4" s="4">
        <f t="shared" ref="I4:I9" si="0">H4*$K$4</f>
        <v>1955</v>
      </c>
      <c r="K4" s="6">
        <v>0.23</v>
      </c>
    </row>
    <row r="5" spans="1:11" outlineLevel="3" x14ac:dyDescent="0.3">
      <c r="A5" s="3">
        <v>102</v>
      </c>
      <c r="B5" s="3" t="s">
        <v>12</v>
      </c>
      <c r="C5" s="3" t="s">
        <v>27</v>
      </c>
      <c r="D5" s="3" t="s">
        <v>39</v>
      </c>
      <c r="E5" s="3">
        <v>12355</v>
      </c>
      <c r="F5" s="3" t="s">
        <v>56</v>
      </c>
      <c r="G5" s="3">
        <v>2103456789</v>
      </c>
      <c r="H5" s="9">
        <v>3600</v>
      </c>
      <c r="I5" s="4">
        <f t="shared" si="0"/>
        <v>828</v>
      </c>
    </row>
    <row r="6" spans="1:11" outlineLevel="3" x14ac:dyDescent="0.3">
      <c r="A6" s="3">
        <v>109</v>
      </c>
      <c r="B6" s="3" t="s">
        <v>15</v>
      </c>
      <c r="C6" s="3" t="s">
        <v>30</v>
      </c>
      <c r="D6" s="3" t="s">
        <v>47</v>
      </c>
      <c r="E6" s="3">
        <v>12345</v>
      </c>
      <c r="F6" s="3" t="s">
        <v>56</v>
      </c>
      <c r="G6" s="3">
        <v>2107070333</v>
      </c>
      <c r="H6" s="9">
        <v>4300</v>
      </c>
      <c r="I6" s="4">
        <f t="shared" si="0"/>
        <v>989</v>
      </c>
    </row>
    <row r="7" spans="1:11" outlineLevel="3" x14ac:dyDescent="0.3">
      <c r="A7" s="3">
        <v>111</v>
      </c>
      <c r="B7" s="3" t="s">
        <v>17</v>
      </c>
      <c r="C7" s="3" t="s">
        <v>32</v>
      </c>
      <c r="D7" s="3" t="s">
        <v>49</v>
      </c>
      <c r="E7" s="3">
        <v>12367</v>
      </c>
      <c r="F7" s="3" t="s">
        <v>56</v>
      </c>
      <c r="G7" s="3">
        <v>2103656321</v>
      </c>
      <c r="H7" s="8">
        <v>7000</v>
      </c>
      <c r="I7" s="4">
        <f t="shared" si="0"/>
        <v>1610</v>
      </c>
    </row>
    <row r="8" spans="1:11" outlineLevel="3" x14ac:dyDescent="0.3">
      <c r="A8" s="3">
        <v>107</v>
      </c>
      <c r="B8" s="3" t="s">
        <v>13</v>
      </c>
      <c r="C8" s="3" t="s">
        <v>28</v>
      </c>
      <c r="D8" s="3" t="s">
        <v>53</v>
      </c>
      <c r="E8" s="3">
        <v>10678</v>
      </c>
      <c r="F8" s="3" t="s">
        <v>56</v>
      </c>
      <c r="G8" s="3">
        <v>2103334445</v>
      </c>
      <c r="H8" s="8">
        <v>9800</v>
      </c>
      <c r="I8" s="4">
        <f t="shared" si="0"/>
        <v>2254</v>
      </c>
    </row>
    <row r="9" spans="1:11" outlineLevel="3" x14ac:dyDescent="0.3">
      <c r="A9" s="3">
        <v>116</v>
      </c>
      <c r="B9" s="3" t="s">
        <v>21</v>
      </c>
      <c r="C9" s="3" t="s">
        <v>36</v>
      </c>
      <c r="D9" s="3" t="s">
        <v>54</v>
      </c>
      <c r="E9" s="3">
        <v>11743</v>
      </c>
      <c r="F9" s="3" t="s">
        <v>56</v>
      </c>
      <c r="G9" s="3">
        <v>2109028878</v>
      </c>
      <c r="H9" s="9">
        <v>3420</v>
      </c>
      <c r="I9" s="4">
        <f t="shared" si="0"/>
        <v>786.6</v>
      </c>
    </row>
    <row r="10" spans="1:11" outlineLevel="2" x14ac:dyDescent="0.3">
      <c r="A10" s="3"/>
      <c r="B10" s="3"/>
      <c r="C10" s="3"/>
      <c r="D10" s="3"/>
      <c r="E10" s="3"/>
      <c r="F10" s="17" t="s">
        <v>76</v>
      </c>
      <c r="G10" s="3"/>
      <c r="H10" s="9">
        <f>SUBTOTAL(1,H4:H9)</f>
        <v>6103.333333333333</v>
      </c>
      <c r="I10" s="4">
        <f>SUBTOTAL(1,I4:I9)</f>
        <v>1403.7666666666667</v>
      </c>
    </row>
    <row r="11" spans="1:11" outlineLevel="1" x14ac:dyDescent="0.3">
      <c r="A11" s="3"/>
      <c r="B11" s="3"/>
      <c r="C11" s="3"/>
      <c r="D11" s="3"/>
      <c r="E11" s="3"/>
      <c r="F11" s="17" t="s">
        <v>69</v>
      </c>
      <c r="G11" s="3"/>
      <c r="H11" s="9">
        <f>SUBTOTAL(9,H4:H9)</f>
        <v>36620</v>
      </c>
      <c r="I11" s="4">
        <f>SUBTOTAL(9,I4:I9)</f>
        <v>8422.6</v>
      </c>
    </row>
    <row r="12" spans="1:11" outlineLevel="3" x14ac:dyDescent="0.3">
      <c r="A12" s="3">
        <v>105</v>
      </c>
      <c r="B12" s="3" t="s">
        <v>12</v>
      </c>
      <c r="C12" s="3" t="s">
        <v>26</v>
      </c>
      <c r="D12" s="3" t="s">
        <v>43</v>
      </c>
      <c r="E12" s="3">
        <v>66100</v>
      </c>
      <c r="F12" s="3" t="s">
        <v>58</v>
      </c>
      <c r="G12" s="3">
        <v>2522091466</v>
      </c>
      <c r="H12" s="9">
        <v>2000</v>
      </c>
      <c r="I12" s="4">
        <f>H12*$K$4</f>
        <v>460</v>
      </c>
    </row>
    <row r="13" spans="1:11" outlineLevel="2" x14ac:dyDescent="0.3">
      <c r="A13" s="3"/>
      <c r="B13" s="3"/>
      <c r="C13" s="3"/>
      <c r="D13" s="3"/>
      <c r="E13" s="3"/>
      <c r="F13" s="12" t="s">
        <v>77</v>
      </c>
      <c r="G13" s="3"/>
      <c r="H13" s="9">
        <f>SUBTOTAL(1,H12:H12)</f>
        <v>2000</v>
      </c>
      <c r="I13" s="4">
        <f>SUBTOTAL(1,I12:I12)</f>
        <v>460</v>
      </c>
    </row>
    <row r="14" spans="1:11" outlineLevel="1" x14ac:dyDescent="0.3">
      <c r="A14" s="3"/>
      <c r="B14" s="3"/>
      <c r="C14" s="3"/>
      <c r="D14" s="3"/>
      <c r="E14" s="3"/>
      <c r="F14" s="12" t="s">
        <v>70</v>
      </c>
      <c r="G14" s="3"/>
      <c r="H14" s="9">
        <f>SUBTOTAL(9,H12:H12)</f>
        <v>2000</v>
      </c>
      <c r="I14" s="4">
        <f>SUBTOTAL(9,I12:I12)</f>
        <v>460</v>
      </c>
    </row>
    <row r="15" spans="1:11" outlineLevel="3" x14ac:dyDescent="0.3">
      <c r="A15" s="3">
        <v>113</v>
      </c>
      <c r="B15" s="3" t="s">
        <v>19</v>
      </c>
      <c r="C15" s="3" t="s">
        <v>34</v>
      </c>
      <c r="D15" s="3" t="s">
        <v>51</v>
      </c>
      <c r="E15" s="3">
        <v>15771</v>
      </c>
      <c r="F15" s="3" t="s">
        <v>61</v>
      </c>
      <c r="G15" s="3">
        <v>2107723456</v>
      </c>
      <c r="H15" s="8">
        <v>8400</v>
      </c>
      <c r="I15" s="4">
        <f>H15*$K$4</f>
        <v>1932</v>
      </c>
    </row>
    <row r="16" spans="1:11" outlineLevel="2" x14ac:dyDescent="0.3">
      <c r="A16" s="3"/>
      <c r="B16" s="3"/>
      <c r="C16" s="3"/>
      <c r="D16" s="3"/>
      <c r="E16" s="3"/>
      <c r="F16" s="12" t="s">
        <v>78</v>
      </c>
      <c r="G16" s="3"/>
      <c r="H16" s="8">
        <f>SUBTOTAL(1,H15:H15)</f>
        <v>8400</v>
      </c>
      <c r="I16" s="4">
        <f>SUBTOTAL(1,I15:I15)</f>
        <v>1932</v>
      </c>
    </row>
    <row r="17" spans="1:9" outlineLevel="1" x14ac:dyDescent="0.3">
      <c r="A17" s="3"/>
      <c r="B17" s="3"/>
      <c r="C17" s="3"/>
      <c r="D17" s="3"/>
      <c r="E17" s="3"/>
      <c r="F17" s="12" t="s">
        <v>71</v>
      </c>
      <c r="G17" s="3"/>
      <c r="H17" s="8">
        <f>SUBTOTAL(9,H15:H15)</f>
        <v>8400</v>
      </c>
      <c r="I17" s="4">
        <f>SUBTOTAL(9,I15:I15)</f>
        <v>1932</v>
      </c>
    </row>
    <row r="18" spans="1:9" outlineLevel="3" x14ac:dyDescent="0.3">
      <c r="A18" s="3">
        <v>103</v>
      </c>
      <c r="B18" s="3" t="s">
        <v>10</v>
      </c>
      <c r="C18" s="3" t="s">
        <v>23</v>
      </c>
      <c r="D18" s="3" t="s">
        <v>41</v>
      </c>
      <c r="E18" s="3">
        <v>52345</v>
      </c>
      <c r="F18" s="3" t="s">
        <v>57</v>
      </c>
      <c r="G18" s="3">
        <v>2310222777</v>
      </c>
      <c r="H18" s="8">
        <v>8800</v>
      </c>
      <c r="I18" s="4">
        <f>H18*$K$4</f>
        <v>2024</v>
      </c>
    </row>
    <row r="19" spans="1:9" outlineLevel="3" x14ac:dyDescent="0.3">
      <c r="A19" s="3">
        <v>104</v>
      </c>
      <c r="B19" s="3" t="s">
        <v>11</v>
      </c>
      <c r="C19" s="3" t="s">
        <v>24</v>
      </c>
      <c r="D19" s="3" t="s">
        <v>42</v>
      </c>
      <c r="E19" s="3">
        <v>56728</v>
      </c>
      <c r="F19" s="3" t="s">
        <v>57</v>
      </c>
      <c r="G19" s="3">
        <v>2310627432</v>
      </c>
      <c r="H19" s="9">
        <v>3650</v>
      </c>
      <c r="I19" s="4">
        <f>H19*$K$4</f>
        <v>839.5</v>
      </c>
    </row>
    <row r="20" spans="1:9" outlineLevel="3" x14ac:dyDescent="0.3">
      <c r="A20" s="3">
        <v>110</v>
      </c>
      <c r="B20" s="3" t="s">
        <v>16</v>
      </c>
      <c r="C20" s="3" t="s">
        <v>31</v>
      </c>
      <c r="D20" s="3" t="s">
        <v>48</v>
      </c>
      <c r="E20" s="3">
        <v>52525</v>
      </c>
      <c r="F20" s="3" t="s">
        <v>57</v>
      </c>
      <c r="G20" s="3">
        <v>2310202303</v>
      </c>
      <c r="H20" s="9">
        <v>2000</v>
      </c>
      <c r="I20" s="4">
        <f>H20*$K$4</f>
        <v>460</v>
      </c>
    </row>
    <row r="21" spans="1:9" outlineLevel="3" x14ac:dyDescent="0.3">
      <c r="A21" s="3">
        <v>112</v>
      </c>
      <c r="B21" s="3" t="s">
        <v>18</v>
      </c>
      <c r="C21" s="3" t="s">
        <v>33</v>
      </c>
      <c r="D21" s="3" t="s">
        <v>50</v>
      </c>
      <c r="E21" s="3">
        <v>53535</v>
      </c>
      <c r="F21" s="3" t="s">
        <v>57</v>
      </c>
      <c r="G21" s="3">
        <v>2310280270</v>
      </c>
      <c r="H21" s="9">
        <v>3980</v>
      </c>
      <c r="I21" s="4">
        <f>H21*$K$4</f>
        <v>915.40000000000009</v>
      </c>
    </row>
    <row r="22" spans="1:9" outlineLevel="2" x14ac:dyDescent="0.3">
      <c r="A22" s="3"/>
      <c r="B22" s="3"/>
      <c r="C22" s="3"/>
      <c r="D22" s="3"/>
      <c r="E22" s="3"/>
      <c r="F22" s="12" t="s">
        <v>79</v>
      </c>
      <c r="G22" s="3"/>
      <c r="H22" s="9">
        <f>SUBTOTAL(1,H18:H21)</f>
        <v>4607.5</v>
      </c>
      <c r="I22" s="4">
        <f>SUBTOTAL(1,I18:I21)</f>
        <v>1059.7249999999999</v>
      </c>
    </row>
    <row r="23" spans="1:9" outlineLevel="1" x14ac:dyDescent="0.3">
      <c r="A23" s="3"/>
      <c r="B23" s="3"/>
      <c r="C23" s="3"/>
      <c r="D23" s="3"/>
      <c r="E23" s="3"/>
      <c r="F23" s="12" t="s">
        <v>72</v>
      </c>
      <c r="G23" s="3"/>
      <c r="H23" s="9">
        <f>SUBTOTAL(9,H18:H21)</f>
        <v>18430</v>
      </c>
      <c r="I23" s="4">
        <f>SUBTOTAL(9,I18:I21)</f>
        <v>4238.8999999999996</v>
      </c>
    </row>
    <row r="24" spans="1:9" outlineLevel="3" x14ac:dyDescent="0.3">
      <c r="A24" s="3">
        <v>107</v>
      </c>
      <c r="B24" s="3" t="s">
        <v>13</v>
      </c>
      <c r="C24" s="3" t="s">
        <v>28</v>
      </c>
      <c r="D24" s="3" t="s">
        <v>45</v>
      </c>
      <c r="E24" s="3">
        <v>45600</v>
      </c>
      <c r="F24" s="3" t="s">
        <v>60</v>
      </c>
      <c r="G24" s="3">
        <v>2651045317</v>
      </c>
      <c r="H24" s="8">
        <v>13100</v>
      </c>
      <c r="I24" s="4">
        <f>H24*$K$4</f>
        <v>3013</v>
      </c>
    </row>
    <row r="25" spans="1:9" outlineLevel="3" x14ac:dyDescent="0.3">
      <c r="A25" s="3">
        <v>114</v>
      </c>
      <c r="B25" s="3" t="s">
        <v>20</v>
      </c>
      <c r="C25" s="3" t="s">
        <v>35</v>
      </c>
      <c r="D25" s="3" t="s">
        <v>52</v>
      </c>
      <c r="E25" s="3">
        <v>45500</v>
      </c>
      <c r="F25" s="3" t="s">
        <v>60</v>
      </c>
      <c r="G25" s="3">
        <v>2651044388</v>
      </c>
      <c r="H25" s="8">
        <v>10250</v>
      </c>
      <c r="I25" s="4">
        <f>H25*$K$4</f>
        <v>2357.5</v>
      </c>
    </row>
    <row r="26" spans="1:9" outlineLevel="2" x14ac:dyDescent="0.3">
      <c r="A26" s="3"/>
      <c r="B26" s="3"/>
      <c r="C26" s="3"/>
      <c r="D26" s="3"/>
      <c r="E26" s="3"/>
      <c r="F26" s="12" t="s">
        <v>80</v>
      </c>
      <c r="G26" s="3"/>
      <c r="H26" s="8">
        <f>SUBTOTAL(1,H24:H25)</f>
        <v>11675</v>
      </c>
      <c r="I26" s="4">
        <f>SUBTOTAL(1,I24:I25)</f>
        <v>2685.25</v>
      </c>
    </row>
    <row r="27" spans="1:9" outlineLevel="1" x14ac:dyDescent="0.3">
      <c r="A27" s="3"/>
      <c r="B27" s="3"/>
      <c r="C27" s="3"/>
      <c r="D27" s="3"/>
      <c r="E27" s="3"/>
      <c r="F27" s="12" t="s">
        <v>73</v>
      </c>
      <c r="G27" s="3"/>
      <c r="H27" s="8">
        <f>SUBTOTAL(9,H24:H25)</f>
        <v>23350</v>
      </c>
      <c r="I27" s="4">
        <f>SUBTOTAL(9,I24:I25)</f>
        <v>5370.5</v>
      </c>
    </row>
    <row r="28" spans="1:9" outlineLevel="3" x14ac:dyDescent="0.3">
      <c r="A28" s="3">
        <v>106</v>
      </c>
      <c r="B28" s="3" t="s">
        <v>13</v>
      </c>
      <c r="C28" s="3" t="s">
        <v>25</v>
      </c>
      <c r="D28" s="3" t="s">
        <v>44</v>
      </c>
      <c r="E28" s="3">
        <v>18566</v>
      </c>
      <c r="F28" s="3" t="s">
        <v>59</v>
      </c>
      <c r="G28" s="3">
        <v>2104120780</v>
      </c>
      <c r="H28" s="9">
        <v>4200</v>
      </c>
      <c r="I28" s="4">
        <f>H28*$K$4</f>
        <v>966</v>
      </c>
    </row>
    <row r="29" spans="1:9" outlineLevel="3" x14ac:dyDescent="0.3">
      <c r="A29" s="3">
        <v>108</v>
      </c>
      <c r="B29" s="3" t="s">
        <v>14</v>
      </c>
      <c r="C29" s="3" t="s">
        <v>29</v>
      </c>
      <c r="D29" s="3" t="s">
        <v>46</v>
      </c>
      <c r="E29" s="3">
        <v>18544</v>
      </c>
      <c r="F29" s="3" t="s">
        <v>59</v>
      </c>
      <c r="G29" s="3">
        <v>2104564566</v>
      </c>
      <c r="H29" s="8">
        <v>6450</v>
      </c>
      <c r="I29" s="4">
        <f>H29*$K$4</f>
        <v>1483.5</v>
      </c>
    </row>
    <row r="30" spans="1:9" outlineLevel="3" x14ac:dyDescent="0.3">
      <c r="A30" s="3">
        <v>117</v>
      </c>
      <c r="B30" s="3" t="s">
        <v>22</v>
      </c>
      <c r="C30" s="3" t="s">
        <v>37</v>
      </c>
      <c r="D30" s="3" t="s">
        <v>55</v>
      </c>
      <c r="E30" s="3">
        <v>18222</v>
      </c>
      <c r="F30" s="3" t="s">
        <v>59</v>
      </c>
      <c r="G30" s="3">
        <v>2104561112</v>
      </c>
      <c r="H30" s="8">
        <v>9200</v>
      </c>
      <c r="I30" s="4">
        <f>H30*$K$4</f>
        <v>2116</v>
      </c>
    </row>
    <row r="31" spans="1:9" outlineLevel="2" x14ac:dyDescent="0.3">
      <c r="A31" s="13"/>
      <c r="B31" s="13"/>
      <c r="C31" s="13"/>
      <c r="D31" s="13"/>
      <c r="E31" s="13"/>
      <c r="F31" s="16" t="s">
        <v>81</v>
      </c>
      <c r="G31" s="13"/>
      <c r="H31" s="14">
        <f>SUBTOTAL(1,H28:H30)</f>
        <v>6616.666666666667</v>
      </c>
      <c r="I31" s="15">
        <f>SUBTOTAL(1,I28:I30)</f>
        <v>1521.8333333333333</v>
      </c>
    </row>
    <row r="32" spans="1:9" outlineLevel="1" x14ac:dyDescent="0.3">
      <c r="A32" s="13"/>
      <c r="B32" s="13"/>
      <c r="C32" s="13"/>
      <c r="D32" s="13"/>
      <c r="E32" s="13"/>
      <c r="F32" s="16" t="s">
        <v>74</v>
      </c>
      <c r="G32" s="13"/>
      <c r="H32" s="14">
        <f>SUBTOTAL(9,H28:H30)</f>
        <v>19850</v>
      </c>
      <c r="I32" s="15">
        <f>SUBTOTAL(9,I28:I30)</f>
        <v>4565.5</v>
      </c>
    </row>
    <row r="33" spans="1:9" x14ac:dyDescent="0.3">
      <c r="A33" s="13"/>
      <c r="B33" s="13"/>
      <c r="C33" s="13"/>
      <c r="D33" s="13"/>
      <c r="E33" s="13"/>
      <c r="F33" s="16" t="s">
        <v>82</v>
      </c>
      <c r="G33" s="13"/>
      <c r="H33" s="14">
        <f>SUBTOTAL(1,H4:H30)</f>
        <v>6391.1764705882351</v>
      </c>
      <c r="I33" s="15">
        <f>SUBTOTAL(1,I4:I30)</f>
        <v>1469.9705882352941</v>
      </c>
    </row>
    <row r="34" spans="1:9" x14ac:dyDescent="0.3">
      <c r="A34" s="13"/>
      <c r="B34" s="13"/>
      <c r="C34" s="13"/>
      <c r="D34" s="13"/>
      <c r="E34" s="13"/>
      <c r="F34" s="16" t="s">
        <v>75</v>
      </c>
      <c r="G34" s="13"/>
      <c r="H34" s="14">
        <f>SUBTOTAL(9,H4:H30)</f>
        <v>108650</v>
      </c>
      <c r="I34" s="15">
        <f>SUBTOTAL(9,I4:I30)</f>
        <v>24989.5</v>
      </c>
    </row>
  </sheetData>
  <sortState xmlns:xlrd2="http://schemas.microsoft.com/office/spreadsheetml/2017/richdata2" ref="A4:I20">
    <sortCondition ref="F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E714-DCED-4000-9E67-810998F7DBBC}">
  <dimension ref="A1:E216"/>
  <sheetViews>
    <sheetView workbookViewId="0">
      <selection activeCell="A2" sqref="A2"/>
    </sheetView>
  </sheetViews>
  <sheetFormatPr defaultRowHeight="14.4" x14ac:dyDescent="0.3"/>
  <cols>
    <col min="1" max="1" width="26.21875" bestFit="1" customWidth="1"/>
    <col min="2" max="2" width="12.109375" bestFit="1" customWidth="1"/>
    <col min="3" max="3" width="14.6640625" bestFit="1" customWidth="1"/>
    <col min="4" max="4" width="13.109375" bestFit="1" customWidth="1"/>
    <col min="5" max="5" width="11" bestFit="1" customWidth="1"/>
  </cols>
  <sheetData>
    <row r="1" spans="1:5" x14ac:dyDescent="0.3">
      <c r="A1" t="s">
        <v>84</v>
      </c>
      <c r="B1" t="s">
        <v>85</v>
      </c>
      <c r="C1" t="s">
        <v>86</v>
      </c>
      <c r="D1" t="s">
        <v>87</v>
      </c>
      <c r="E1" t="s">
        <v>88</v>
      </c>
    </row>
    <row r="2" spans="1:5" x14ac:dyDescent="0.3">
      <c r="A2" s="19" t="s">
        <v>89</v>
      </c>
      <c r="B2" s="19" t="s">
        <v>90</v>
      </c>
      <c r="C2" s="19" t="s">
        <v>91</v>
      </c>
      <c r="D2" s="19" t="s">
        <v>92</v>
      </c>
      <c r="E2">
        <v>2008</v>
      </c>
    </row>
    <row r="3" spans="1:5" x14ac:dyDescent="0.3">
      <c r="A3" s="19" t="s">
        <v>93</v>
      </c>
      <c r="B3" s="19" t="s">
        <v>94</v>
      </c>
      <c r="C3" s="19" t="s">
        <v>95</v>
      </c>
      <c r="D3" s="19" t="s">
        <v>96</v>
      </c>
      <c r="E3">
        <v>32517656</v>
      </c>
    </row>
    <row r="4" spans="1:5" x14ac:dyDescent="0.3">
      <c r="A4" s="19" t="s">
        <v>97</v>
      </c>
      <c r="B4" s="19" t="s">
        <v>98</v>
      </c>
      <c r="C4" s="19" t="s">
        <v>95</v>
      </c>
      <c r="D4" s="19" t="s">
        <v>96</v>
      </c>
      <c r="E4">
        <v>3181397</v>
      </c>
    </row>
    <row r="5" spans="1:5" x14ac:dyDescent="0.3">
      <c r="A5" s="19" t="s">
        <v>99</v>
      </c>
      <c r="B5" s="19" t="s">
        <v>100</v>
      </c>
      <c r="C5" s="19" t="s">
        <v>95</v>
      </c>
      <c r="D5" s="19" t="s">
        <v>96</v>
      </c>
      <c r="E5">
        <v>34428028</v>
      </c>
    </row>
    <row r="6" spans="1:5" x14ac:dyDescent="0.3">
      <c r="A6" s="19" t="s">
        <v>101</v>
      </c>
      <c r="B6" s="19" t="s">
        <v>102</v>
      </c>
      <c r="C6" s="19" t="s">
        <v>95</v>
      </c>
      <c r="D6" s="19" t="s">
        <v>96</v>
      </c>
      <c r="E6">
        <v>66217</v>
      </c>
    </row>
    <row r="7" spans="1:5" x14ac:dyDescent="0.3">
      <c r="A7" s="19" t="s">
        <v>103</v>
      </c>
      <c r="B7" s="19" t="s">
        <v>104</v>
      </c>
      <c r="C7" s="19" t="s">
        <v>95</v>
      </c>
      <c r="D7" s="19" t="s">
        <v>96</v>
      </c>
      <c r="E7">
        <v>82577</v>
      </c>
    </row>
    <row r="8" spans="1:5" x14ac:dyDescent="0.3">
      <c r="A8" s="19" t="s">
        <v>105</v>
      </c>
      <c r="B8" s="19" t="s">
        <v>106</v>
      </c>
      <c r="C8" s="19" t="s">
        <v>95</v>
      </c>
      <c r="D8" s="19" t="s">
        <v>96</v>
      </c>
      <c r="E8">
        <v>18037964</v>
      </c>
    </row>
    <row r="9" spans="1:5" x14ac:dyDescent="0.3">
      <c r="A9" s="19" t="s">
        <v>107</v>
      </c>
      <c r="B9" s="19" t="s">
        <v>108</v>
      </c>
      <c r="C9" s="19" t="s">
        <v>95</v>
      </c>
      <c r="D9" s="19" t="s">
        <v>96</v>
      </c>
      <c r="E9">
        <v>86881</v>
      </c>
    </row>
    <row r="10" spans="1:5" x14ac:dyDescent="0.3">
      <c r="A10" s="19" t="s">
        <v>109</v>
      </c>
      <c r="B10" s="19" t="s">
        <v>110</v>
      </c>
      <c r="C10" s="19" t="s">
        <v>95</v>
      </c>
      <c r="D10" s="19" t="s">
        <v>96</v>
      </c>
      <c r="E10">
        <v>39714298</v>
      </c>
    </row>
    <row r="11" spans="1:5" x14ac:dyDescent="0.3">
      <c r="A11" s="19" t="s">
        <v>111</v>
      </c>
      <c r="B11" s="19" t="s">
        <v>112</v>
      </c>
      <c r="C11" s="19" t="s">
        <v>95</v>
      </c>
      <c r="D11" s="19" t="s">
        <v>96</v>
      </c>
      <c r="E11">
        <v>3079087</v>
      </c>
    </row>
    <row r="12" spans="1:5" x14ac:dyDescent="0.3">
      <c r="A12" s="19" t="s">
        <v>113</v>
      </c>
      <c r="B12" s="19" t="s">
        <v>114</v>
      </c>
      <c r="C12" s="19" t="s">
        <v>95</v>
      </c>
      <c r="D12" s="19" t="s">
        <v>96</v>
      </c>
      <c r="E12">
        <v>105526</v>
      </c>
    </row>
    <row r="13" spans="1:5" x14ac:dyDescent="0.3">
      <c r="A13" s="19" t="s">
        <v>115</v>
      </c>
      <c r="B13" s="19" t="s">
        <v>116</v>
      </c>
      <c r="C13" s="19" t="s">
        <v>95</v>
      </c>
      <c r="D13" s="19" t="s">
        <v>96</v>
      </c>
      <c r="E13">
        <v>21384400</v>
      </c>
    </row>
    <row r="14" spans="1:5" x14ac:dyDescent="0.3">
      <c r="A14" s="19" t="s">
        <v>117</v>
      </c>
      <c r="B14" s="19" t="s">
        <v>118</v>
      </c>
      <c r="C14" s="19" t="s">
        <v>95</v>
      </c>
      <c r="D14" s="19" t="s">
        <v>96</v>
      </c>
      <c r="E14">
        <v>8336926</v>
      </c>
    </row>
    <row r="15" spans="1:5" x14ac:dyDescent="0.3">
      <c r="A15" s="19" t="s">
        <v>119</v>
      </c>
      <c r="B15" s="19" t="s">
        <v>120</v>
      </c>
      <c r="C15" s="19" t="s">
        <v>95</v>
      </c>
      <c r="D15" s="19" t="s">
        <v>96</v>
      </c>
      <c r="E15">
        <v>8763400</v>
      </c>
    </row>
    <row r="16" spans="1:5" x14ac:dyDescent="0.3">
      <c r="A16" s="19" t="s">
        <v>121</v>
      </c>
      <c r="B16" s="19" t="s">
        <v>122</v>
      </c>
      <c r="C16" s="19" t="s">
        <v>95</v>
      </c>
      <c r="D16" s="19" t="s">
        <v>96</v>
      </c>
      <c r="E16">
        <v>333661</v>
      </c>
    </row>
    <row r="17" spans="1:5" x14ac:dyDescent="0.3">
      <c r="A17" s="19" t="s">
        <v>123</v>
      </c>
      <c r="B17" s="19" t="s">
        <v>124</v>
      </c>
      <c r="C17" s="19" t="s">
        <v>95</v>
      </c>
      <c r="D17" s="19" t="s">
        <v>96</v>
      </c>
      <c r="E17">
        <v>1052359</v>
      </c>
    </row>
    <row r="18" spans="1:5" x14ac:dyDescent="0.3">
      <c r="A18" s="19" t="s">
        <v>125</v>
      </c>
      <c r="B18" s="19" t="s">
        <v>126</v>
      </c>
      <c r="C18" s="19" t="s">
        <v>95</v>
      </c>
      <c r="D18" s="19" t="s">
        <v>96</v>
      </c>
      <c r="E18">
        <v>145478300</v>
      </c>
    </row>
    <row r="19" spans="1:5" x14ac:dyDescent="0.3">
      <c r="A19" s="19" t="s">
        <v>127</v>
      </c>
      <c r="B19" s="19" t="s">
        <v>128</v>
      </c>
      <c r="C19" s="19" t="s">
        <v>95</v>
      </c>
      <c r="D19" s="19" t="s">
        <v>96</v>
      </c>
      <c r="E19">
        <v>272180</v>
      </c>
    </row>
    <row r="20" spans="1:5" x14ac:dyDescent="0.3">
      <c r="A20" s="19" t="s">
        <v>129</v>
      </c>
      <c r="B20" s="19" t="s">
        <v>130</v>
      </c>
      <c r="C20" s="19" t="s">
        <v>95</v>
      </c>
      <c r="D20" s="19" t="s">
        <v>96</v>
      </c>
      <c r="E20">
        <v>9528000</v>
      </c>
    </row>
    <row r="21" spans="1:5" x14ac:dyDescent="0.3">
      <c r="A21" s="19" t="s">
        <v>131</v>
      </c>
      <c r="B21" s="19" t="s">
        <v>132</v>
      </c>
      <c r="C21" s="19" t="s">
        <v>95</v>
      </c>
      <c r="D21" s="19" t="s">
        <v>96</v>
      </c>
      <c r="E21">
        <v>10709973</v>
      </c>
    </row>
    <row r="22" spans="1:5" x14ac:dyDescent="0.3">
      <c r="A22" s="19" t="s">
        <v>133</v>
      </c>
      <c r="B22" s="19" t="s">
        <v>134</v>
      </c>
      <c r="C22" s="19" t="s">
        <v>95</v>
      </c>
      <c r="D22" s="19" t="s">
        <v>96</v>
      </c>
      <c r="E22">
        <v>322100</v>
      </c>
    </row>
    <row r="23" spans="1:5" x14ac:dyDescent="0.3">
      <c r="A23" s="19" t="s">
        <v>135</v>
      </c>
      <c r="B23" s="19" t="s">
        <v>136</v>
      </c>
      <c r="C23" s="19" t="s">
        <v>95</v>
      </c>
      <c r="D23" s="19" t="s">
        <v>96</v>
      </c>
      <c r="E23">
        <v>8355980</v>
      </c>
    </row>
    <row r="24" spans="1:5" x14ac:dyDescent="0.3">
      <c r="A24" s="19" t="s">
        <v>137</v>
      </c>
      <c r="B24" s="19" t="s">
        <v>138</v>
      </c>
      <c r="C24" s="19" t="s">
        <v>95</v>
      </c>
      <c r="D24" s="19" t="s">
        <v>96</v>
      </c>
      <c r="E24">
        <v>64200</v>
      </c>
    </row>
    <row r="25" spans="1:5" x14ac:dyDescent="0.3">
      <c r="A25" s="19" t="s">
        <v>139</v>
      </c>
      <c r="B25" s="19" t="s">
        <v>140</v>
      </c>
      <c r="C25" s="19" t="s">
        <v>95</v>
      </c>
      <c r="D25" s="19" t="s">
        <v>96</v>
      </c>
      <c r="E25">
        <v>701363</v>
      </c>
    </row>
    <row r="26" spans="1:5" x14ac:dyDescent="0.3">
      <c r="A26" s="19" t="s">
        <v>141</v>
      </c>
      <c r="B26" s="19" t="s">
        <v>142</v>
      </c>
      <c r="C26" s="19" t="s">
        <v>95</v>
      </c>
      <c r="D26" s="19" t="s">
        <v>96</v>
      </c>
      <c r="E26">
        <v>9618466</v>
      </c>
    </row>
    <row r="27" spans="1:5" x14ac:dyDescent="0.3">
      <c r="A27" s="19" t="s">
        <v>143</v>
      </c>
      <c r="B27" s="19" t="s">
        <v>144</v>
      </c>
      <c r="C27" s="19" t="s">
        <v>95</v>
      </c>
      <c r="D27" s="19" t="s">
        <v>96</v>
      </c>
      <c r="E27">
        <v>3774164</v>
      </c>
    </row>
    <row r="28" spans="1:5" x14ac:dyDescent="0.3">
      <c r="A28" s="19" t="s">
        <v>145</v>
      </c>
      <c r="B28" s="19" t="s">
        <v>146</v>
      </c>
      <c r="C28" s="19" t="s">
        <v>95</v>
      </c>
      <c r="D28" s="19" t="s">
        <v>96</v>
      </c>
      <c r="E28">
        <v>1954822</v>
      </c>
    </row>
    <row r="29" spans="1:5" x14ac:dyDescent="0.3">
      <c r="A29" s="19" t="s">
        <v>147</v>
      </c>
      <c r="B29" s="19" t="s">
        <v>148</v>
      </c>
      <c r="C29" s="19" t="s">
        <v>95</v>
      </c>
      <c r="D29" s="19" t="s">
        <v>96</v>
      </c>
      <c r="E29">
        <v>191543237</v>
      </c>
    </row>
    <row r="30" spans="1:5" x14ac:dyDescent="0.3">
      <c r="A30" s="19" t="s">
        <v>149</v>
      </c>
      <c r="B30" s="19" t="s">
        <v>150</v>
      </c>
      <c r="C30" s="19" t="s">
        <v>95</v>
      </c>
      <c r="D30" s="19" t="s">
        <v>96</v>
      </c>
      <c r="E30">
        <v>384695</v>
      </c>
    </row>
    <row r="31" spans="1:5" x14ac:dyDescent="0.3">
      <c r="A31" s="19" t="s">
        <v>151</v>
      </c>
      <c r="B31" s="19" t="s">
        <v>152</v>
      </c>
      <c r="C31" s="19" t="s">
        <v>95</v>
      </c>
      <c r="D31" s="19" t="s">
        <v>96</v>
      </c>
      <c r="E31">
        <v>7623395</v>
      </c>
    </row>
    <row r="32" spans="1:5" x14ac:dyDescent="0.3">
      <c r="A32" s="19" t="s">
        <v>153</v>
      </c>
      <c r="B32" s="19" t="s">
        <v>154</v>
      </c>
      <c r="C32" s="19" t="s">
        <v>95</v>
      </c>
      <c r="D32" s="19" t="s">
        <v>96</v>
      </c>
      <c r="E32">
        <v>15515258</v>
      </c>
    </row>
    <row r="33" spans="1:5" x14ac:dyDescent="0.3">
      <c r="A33" s="19" t="s">
        <v>155</v>
      </c>
      <c r="B33" s="19" t="s">
        <v>156</v>
      </c>
      <c r="C33" s="19" t="s">
        <v>95</v>
      </c>
      <c r="D33" s="19" t="s">
        <v>96</v>
      </c>
      <c r="E33">
        <v>7943385</v>
      </c>
    </row>
    <row r="34" spans="1:5" x14ac:dyDescent="0.3">
      <c r="A34" s="19" t="s">
        <v>157</v>
      </c>
      <c r="B34" s="19" t="s">
        <v>158</v>
      </c>
      <c r="C34" s="19" t="s">
        <v>95</v>
      </c>
      <c r="D34" s="19" t="s">
        <v>96</v>
      </c>
      <c r="E34">
        <v>13822644</v>
      </c>
    </row>
    <row r="35" spans="1:5" x14ac:dyDescent="0.3">
      <c r="A35" s="19" t="s">
        <v>159</v>
      </c>
      <c r="B35" s="19" t="s">
        <v>160</v>
      </c>
      <c r="C35" s="19" t="s">
        <v>95</v>
      </c>
      <c r="D35" s="19" t="s">
        <v>96</v>
      </c>
      <c r="E35">
        <v>18758778</v>
      </c>
    </row>
    <row r="36" spans="1:5" x14ac:dyDescent="0.3">
      <c r="A36" s="19" t="s">
        <v>161</v>
      </c>
      <c r="B36" s="19" t="s">
        <v>162</v>
      </c>
      <c r="C36" s="19" t="s">
        <v>95</v>
      </c>
      <c r="D36" s="19" t="s">
        <v>96</v>
      </c>
      <c r="E36">
        <v>33317662</v>
      </c>
    </row>
    <row r="37" spans="1:5" x14ac:dyDescent="0.3">
      <c r="A37" s="19" t="s">
        <v>163</v>
      </c>
      <c r="B37" s="19" t="s">
        <v>164</v>
      </c>
      <c r="C37" s="19" t="s">
        <v>95</v>
      </c>
      <c r="D37" s="19" t="s">
        <v>96</v>
      </c>
      <c r="E37">
        <v>487371</v>
      </c>
    </row>
    <row r="38" spans="1:5" x14ac:dyDescent="0.3">
      <c r="A38" s="19" t="s">
        <v>165</v>
      </c>
      <c r="B38" s="19" t="s">
        <v>166</v>
      </c>
      <c r="C38" s="19" t="s">
        <v>95</v>
      </c>
      <c r="D38" s="19" t="s">
        <v>96</v>
      </c>
      <c r="E38">
        <v>55295</v>
      </c>
    </row>
    <row r="39" spans="1:5" x14ac:dyDescent="0.3">
      <c r="A39" s="19" t="s">
        <v>167</v>
      </c>
      <c r="B39" s="19" t="s">
        <v>168</v>
      </c>
      <c r="C39" s="19" t="s">
        <v>95</v>
      </c>
      <c r="D39" s="19" t="s">
        <v>96</v>
      </c>
      <c r="E39">
        <v>4237961</v>
      </c>
    </row>
    <row r="40" spans="1:5" x14ac:dyDescent="0.3">
      <c r="A40" s="19" t="s">
        <v>169</v>
      </c>
      <c r="B40" s="19" t="s">
        <v>170</v>
      </c>
      <c r="C40" s="19" t="s">
        <v>95</v>
      </c>
      <c r="D40" s="19" t="s">
        <v>96</v>
      </c>
      <c r="E40">
        <v>10653762</v>
      </c>
    </row>
    <row r="41" spans="1:5" x14ac:dyDescent="0.3">
      <c r="A41" s="19" t="s">
        <v>171</v>
      </c>
      <c r="B41" s="19" t="s">
        <v>172</v>
      </c>
      <c r="C41" s="19" t="s">
        <v>95</v>
      </c>
      <c r="D41" s="19" t="s">
        <v>96</v>
      </c>
      <c r="E41">
        <v>151705</v>
      </c>
    </row>
    <row r="42" spans="1:5" x14ac:dyDescent="0.3">
      <c r="A42" s="19" t="s">
        <v>173</v>
      </c>
      <c r="B42" s="19" t="s">
        <v>174</v>
      </c>
      <c r="C42" s="19" t="s">
        <v>95</v>
      </c>
      <c r="D42" s="19" t="s">
        <v>96</v>
      </c>
      <c r="E42">
        <v>16795593</v>
      </c>
    </row>
    <row r="43" spans="1:5" x14ac:dyDescent="0.3">
      <c r="A43" s="19" t="s">
        <v>175</v>
      </c>
      <c r="B43" s="19" t="s">
        <v>176</v>
      </c>
      <c r="C43" s="19" t="s">
        <v>95</v>
      </c>
      <c r="D43" s="19" t="s">
        <v>96</v>
      </c>
      <c r="E43">
        <v>1324655000</v>
      </c>
    </row>
    <row r="44" spans="1:5" x14ac:dyDescent="0.3">
      <c r="A44" s="19" t="s">
        <v>177</v>
      </c>
      <c r="B44" s="19" t="s">
        <v>178</v>
      </c>
      <c r="C44" s="19" t="s">
        <v>95</v>
      </c>
      <c r="D44" s="19" t="s">
        <v>96</v>
      </c>
      <c r="E44">
        <v>45005782</v>
      </c>
    </row>
    <row r="45" spans="1:5" x14ac:dyDescent="0.3">
      <c r="A45" s="19" t="s">
        <v>179</v>
      </c>
      <c r="B45" s="19" t="s">
        <v>180</v>
      </c>
      <c r="C45" s="19" t="s">
        <v>95</v>
      </c>
      <c r="D45" s="19" t="s">
        <v>96</v>
      </c>
      <c r="E45">
        <v>697034</v>
      </c>
    </row>
    <row r="46" spans="1:5" x14ac:dyDescent="0.3">
      <c r="A46" s="19" t="s">
        <v>181</v>
      </c>
      <c r="B46" s="19" t="s">
        <v>182</v>
      </c>
      <c r="C46" s="19" t="s">
        <v>95</v>
      </c>
      <c r="D46" s="19" t="s">
        <v>96</v>
      </c>
      <c r="E46">
        <v>62474901</v>
      </c>
    </row>
    <row r="47" spans="1:5" x14ac:dyDescent="0.3">
      <c r="A47" s="19" t="s">
        <v>183</v>
      </c>
      <c r="B47" s="19" t="s">
        <v>184</v>
      </c>
      <c r="C47" s="19" t="s">
        <v>95</v>
      </c>
      <c r="D47" s="19" t="s">
        <v>96</v>
      </c>
      <c r="E47">
        <v>3836339</v>
      </c>
    </row>
    <row r="48" spans="1:5" x14ac:dyDescent="0.3">
      <c r="A48" s="19" t="s">
        <v>185</v>
      </c>
      <c r="B48" s="19" t="s">
        <v>186</v>
      </c>
      <c r="C48" s="19" t="s">
        <v>95</v>
      </c>
      <c r="D48" s="19" t="s">
        <v>96</v>
      </c>
      <c r="E48">
        <v>4522124</v>
      </c>
    </row>
    <row r="49" spans="1:5" x14ac:dyDescent="0.3">
      <c r="A49" s="19" t="s">
        <v>187</v>
      </c>
      <c r="B49" s="19" t="s">
        <v>188</v>
      </c>
      <c r="C49" s="19" t="s">
        <v>95</v>
      </c>
      <c r="D49" s="19" t="s">
        <v>96</v>
      </c>
      <c r="E49">
        <v>18987007</v>
      </c>
    </row>
    <row r="50" spans="1:5" x14ac:dyDescent="0.3">
      <c r="A50" s="19" t="s">
        <v>189</v>
      </c>
      <c r="B50" s="19" t="s">
        <v>190</v>
      </c>
      <c r="C50" s="19" t="s">
        <v>95</v>
      </c>
      <c r="D50" s="19" t="s">
        <v>96</v>
      </c>
      <c r="E50">
        <v>4434000</v>
      </c>
    </row>
    <row r="51" spans="1:5" x14ac:dyDescent="0.3">
      <c r="A51" s="19" t="s">
        <v>191</v>
      </c>
      <c r="B51" s="19" t="s">
        <v>192</v>
      </c>
      <c r="C51" s="19" t="s">
        <v>95</v>
      </c>
      <c r="D51" s="19" t="s">
        <v>96</v>
      </c>
      <c r="E51">
        <v>11266905</v>
      </c>
    </row>
    <row r="52" spans="1:5" x14ac:dyDescent="0.3">
      <c r="A52" s="19" t="s">
        <v>193</v>
      </c>
      <c r="B52" s="19" t="s">
        <v>194</v>
      </c>
      <c r="C52" s="19" t="s">
        <v>95</v>
      </c>
      <c r="D52" s="19" t="s">
        <v>96</v>
      </c>
      <c r="E52">
        <v>141279</v>
      </c>
    </row>
    <row r="53" spans="1:5" x14ac:dyDescent="0.3">
      <c r="A53" s="19" t="s">
        <v>195</v>
      </c>
      <c r="B53" s="19" t="s">
        <v>196</v>
      </c>
      <c r="C53" s="19" t="s">
        <v>95</v>
      </c>
      <c r="D53" s="19" t="s">
        <v>96</v>
      </c>
      <c r="E53">
        <v>1077001</v>
      </c>
    </row>
    <row r="54" spans="1:5" x14ac:dyDescent="0.3">
      <c r="A54" s="19" t="s">
        <v>197</v>
      </c>
      <c r="B54" s="19" t="s">
        <v>198</v>
      </c>
      <c r="C54" s="19" t="s">
        <v>95</v>
      </c>
      <c r="D54" s="19" t="s">
        <v>96</v>
      </c>
      <c r="E54">
        <v>10424336</v>
      </c>
    </row>
    <row r="55" spans="1:5" x14ac:dyDescent="0.3">
      <c r="A55" s="19" t="s">
        <v>199</v>
      </c>
      <c r="B55" s="19" t="s">
        <v>200</v>
      </c>
      <c r="C55" s="19" t="s">
        <v>95</v>
      </c>
      <c r="D55" s="19" t="s">
        <v>96</v>
      </c>
      <c r="E55">
        <v>5493621</v>
      </c>
    </row>
    <row r="56" spans="1:5" x14ac:dyDescent="0.3">
      <c r="A56" s="19" t="s">
        <v>201</v>
      </c>
      <c r="B56" s="19" t="s">
        <v>202</v>
      </c>
      <c r="C56" s="19" t="s">
        <v>95</v>
      </c>
      <c r="D56" s="19" t="s">
        <v>96</v>
      </c>
      <c r="E56">
        <v>855636</v>
      </c>
    </row>
    <row r="57" spans="1:5" x14ac:dyDescent="0.3">
      <c r="A57" s="19" t="s">
        <v>203</v>
      </c>
      <c r="B57" s="19" t="s">
        <v>204</v>
      </c>
      <c r="C57" s="19" t="s">
        <v>95</v>
      </c>
      <c r="D57" s="19" t="s">
        <v>96</v>
      </c>
      <c r="E57">
        <v>68159</v>
      </c>
    </row>
    <row r="58" spans="1:5" x14ac:dyDescent="0.3">
      <c r="A58" s="19" t="s">
        <v>205</v>
      </c>
      <c r="B58" s="19" t="s">
        <v>206</v>
      </c>
      <c r="C58" s="19" t="s">
        <v>95</v>
      </c>
      <c r="D58" s="19" t="s">
        <v>96</v>
      </c>
      <c r="E58">
        <v>9664948</v>
      </c>
    </row>
    <row r="59" spans="1:5" x14ac:dyDescent="0.3">
      <c r="A59" s="19" t="s">
        <v>207</v>
      </c>
      <c r="B59" s="19" t="s">
        <v>208</v>
      </c>
      <c r="C59" s="19" t="s">
        <v>95</v>
      </c>
      <c r="D59" s="19" t="s">
        <v>96</v>
      </c>
      <c r="E59">
        <v>14056740</v>
      </c>
    </row>
    <row r="60" spans="1:5" x14ac:dyDescent="0.3">
      <c r="A60" s="19" t="s">
        <v>209</v>
      </c>
      <c r="B60" s="19" t="s">
        <v>210</v>
      </c>
      <c r="C60" s="19" t="s">
        <v>95</v>
      </c>
      <c r="D60" s="19" t="s">
        <v>96</v>
      </c>
      <c r="E60">
        <v>78323298</v>
      </c>
    </row>
    <row r="61" spans="1:5" x14ac:dyDescent="0.3">
      <c r="A61" s="19" t="s">
        <v>211</v>
      </c>
      <c r="B61" s="19" t="s">
        <v>212</v>
      </c>
      <c r="C61" s="19" t="s">
        <v>95</v>
      </c>
      <c r="D61" s="19" t="s">
        <v>96</v>
      </c>
      <c r="E61">
        <v>6129628</v>
      </c>
    </row>
    <row r="62" spans="1:5" x14ac:dyDescent="0.3">
      <c r="A62" s="19" t="s">
        <v>213</v>
      </c>
      <c r="B62" s="19" t="s">
        <v>214</v>
      </c>
      <c r="C62" s="19" t="s">
        <v>95</v>
      </c>
      <c r="D62" s="19" t="s">
        <v>96</v>
      </c>
      <c r="E62">
        <v>662327</v>
      </c>
    </row>
    <row r="63" spans="1:5" x14ac:dyDescent="0.3">
      <c r="A63" s="19" t="s">
        <v>215</v>
      </c>
      <c r="B63" s="19" t="s">
        <v>216</v>
      </c>
      <c r="C63" s="19" t="s">
        <v>95</v>
      </c>
      <c r="D63" s="19" t="s">
        <v>96</v>
      </c>
      <c r="E63">
        <v>4947521</v>
      </c>
    </row>
    <row r="64" spans="1:5" x14ac:dyDescent="0.3">
      <c r="A64" s="19" t="s">
        <v>217</v>
      </c>
      <c r="B64" s="19" t="s">
        <v>218</v>
      </c>
      <c r="C64" s="19" t="s">
        <v>95</v>
      </c>
      <c r="D64" s="19" t="s">
        <v>96</v>
      </c>
      <c r="E64">
        <v>1340675</v>
      </c>
    </row>
    <row r="65" spans="1:5" x14ac:dyDescent="0.3">
      <c r="A65" s="19" t="s">
        <v>219</v>
      </c>
      <c r="B65" s="19" t="s">
        <v>220</v>
      </c>
      <c r="C65" s="19" t="s">
        <v>95</v>
      </c>
      <c r="D65" s="19" t="s">
        <v>96</v>
      </c>
      <c r="E65">
        <v>79446419</v>
      </c>
    </row>
    <row r="66" spans="1:5" x14ac:dyDescent="0.3">
      <c r="A66" s="19" t="s">
        <v>221</v>
      </c>
      <c r="B66" s="19" t="s">
        <v>222</v>
      </c>
      <c r="C66" s="19" t="s">
        <v>95</v>
      </c>
      <c r="D66" s="19" t="s">
        <v>96</v>
      </c>
      <c r="E66">
        <v>48597</v>
      </c>
    </row>
    <row r="67" spans="1:5" x14ac:dyDescent="0.3">
      <c r="A67" s="19" t="s">
        <v>223</v>
      </c>
      <c r="B67" s="19" t="s">
        <v>224</v>
      </c>
      <c r="C67" s="19" t="s">
        <v>95</v>
      </c>
      <c r="D67" s="19" t="s">
        <v>96</v>
      </c>
      <c r="E67">
        <v>843651</v>
      </c>
    </row>
    <row r="68" spans="1:5" x14ac:dyDescent="0.3">
      <c r="A68" s="19" t="s">
        <v>225</v>
      </c>
      <c r="B68" s="19" t="s">
        <v>226</v>
      </c>
      <c r="C68" s="19" t="s">
        <v>95</v>
      </c>
      <c r="D68" s="19" t="s">
        <v>96</v>
      </c>
      <c r="E68">
        <v>5313399</v>
      </c>
    </row>
    <row r="69" spans="1:5" x14ac:dyDescent="0.3">
      <c r="A69" s="19" t="s">
        <v>227</v>
      </c>
      <c r="B69" s="19" t="s">
        <v>228</v>
      </c>
      <c r="C69" s="19" t="s">
        <v>95</v>
      </c>
      <c r="D69" s="19" t="s">
        <v>96</v>
      </c>
      <c r="E69">
        <v>64370515</v>
      </c>
    </row>
    <row r="70" spans="1:5" x14ac:dyDescent="0.3">
      <c r="A70" s="19" t="s">
        <v>229</v>
      </c>
      <c r="B70" s="19" t="s">
        <v>230</v>
      </c>
      <c r="C70" s="19" t="s">
        <v>95</v>
      </c>
      <c r="D70" s="19" t="s">
        <v>96</v>
      </c>
      <c r="E70">
        <v>264541</v>
      </c>
    </row>
    <row r="71" spans="1:5" x14ac:dyDescent="0.3">
      <c r="A71" s="19" t="s">
        <v>231</v>
      </c>
      <c r="B71" s="19" t="s">
        <v>232</v>
      </c>
      <c r="C71" s="19" t="s">
        <v>95</v>
      </c>
      <c r="D71" s="19" t="s">
        <v>96</v>
      </c>
      <c r="E71">
        <v>1450310</v>
      </c>
    </row>
    <row r="72" spans="1:5" x14ac:dyDescent="0.3">
      <c r="A72" s="19" t="s">
        <v>233</v>
      </c>
      <c r="B72" s="19" t="s">
        <v>234</v>
      </c>
      <c r="C72" s="19" t="s">
        <v>95</v>
      </c>
      <c r="D72" s="19" t="s">
        <v>96</v>
      </c>
      <c r="E72">
        <v>1636107</v>
      </c>
    </row>
    <row r="73" spans="1:5" x14ac:dyDescent="0.3">
      <c r="A73" s="19" t="s">
        <v>235</v>
      </c>
      <c r="B73" s="19" t="s">
        <v>236</v>
      </c>
      <c r="C73" s="19" t="s">
        <v>95</v>
      </c>
      <c r="D73" s="19" t="s">
        <v>96</v>
      </c>
      <c r="E73">
        <v>4383700</v>
      </c>
    </row>
    <row r="74" spans="1:5" x14ac:dyDescent="0.3">
      <c r="A74" s="19" t="s">
        <v>237</v>
      </c>
      <c r="B74" s="19" t="s">
        <v>238</v>
      </c>
      <c r="C74" s="19" t="s">
        <v>95</v>
      </c>
      <c r="D74" s="19" t="s">
        <v>96</v>
      </c>
      <c r="E74">
        <v>82110097</v>
      </c>
    </row>
    <row r="75" spans="1:5" x14ac:dyDescent="0.3">
      <c r="A75" s="19" t="s">
        <v>239</v>
      </c>
      <c r="B75" s="19" t="s">
        <v>240</v>
      </c>
      <c r="C75" s="19" t="s">
        <v>95</v>
      </c>
      <c r="D75" s="19" t="s">
        <v>96</v>
      </c>
      <c r="E75">
        <v>23264176</v>
      </c>
    </row>
    <row r="76" spans="1:5" x14ac:dyDescent="0.3">
      <c r="A76" s="19" t="s">
        <v>241</v>
      </c>
      <c r="B76" s="19" t="s">
        <v>242</v>
      </c>
      <c r="C76" s="19" t="s">
        <v>95</v>
      </c>
      <c r="D76" s="19" t="s">
        <v>96</v>
      </c>
      <c r="E76">
        <v>11237094</v>
      </c>
    </row>
    <row r="77" spans="1:5" x14ac:dyDescent="0.3">
      <c r="A77" s="19" t="s">
        <v>243</v>
      </c>
      <c r="B77" s="19" t="s">
        <v>244</v>
      </c>
      <c r="C77" s="19" t="s">
        <v>95</v>
      </c>
      <c r="D77" s="19" t="s">
        <v>96</v>
      </c>
      <c r="E77">
        <v>56328</v>
      </c>
    </row>
    <row r="78" spans="1:5" x14ac:dyDescent="0.3">
      <c r="A78" s="19" t="s">
        <v>245</v>
      </c>
      <c r="B78" s="19" t="s">
        <v>246</v>
      </c>
      <c r="C78" s="19" t="s">
        <v>95</v>
      </c>
      <c r="D78" s="19" t="s">
        <v>96</v>
      </c>
      <c r="E78">
        <v>103723</v>
      </c>
    </row>
    <row r="79" spans="1:5" x14ac:dyDescent="0.3">
      <c r="A79" s="19" t="s">
        <v>247</v>
      </c>
      <c r="B79" s="19" t="s">
        <v>248</v>
      </c>
      <c r="C79" s="19" t="s">
        <v>95</v>
      </c>
      <c r="D79" s="19" t="s">
        <v>96</v>
      </c>
      <c r="E79">
        <v>175538</v>
      </c>
    </row>
    <row r="80" spans="1:5" x14ac:dyDescent="0.3">
      <c r="A80" s="19" t="s">
        <v>249</v>
      </c>
      <c r="B80" s="19" t="s">
        <v>250</v>
      </c>
      <c r="C80" s="19" t="s">
        <v>95</v>
      </c>
      <c r="D80" s="19" t="s">
        <v>96</v>
      </c>
      <c r="E80">
        <v>13690846</v>
      </c>
    </row>
    <row r="81" spans="1:5" x14ac:dyDescent="0.3">
      <c r="A81" s="19" t="s">
        <v>251</v>
      </c>
      <c r="B81" s="19" t="s">
        <v>252</v>
      </c>
      <c r="C81" s="19" t="s">
        <v>95</v>
      </c>
      <c r="D81" s="19" t="s">
        <v>96</v>
      </c>
      <c r="E81">
        <v>9559110</v>
      </c>
    </row>
    <row r="82" spans="1:5" x14ac:dyDescent="0.3">
      <c r="A82" s="19" t="s">
        <v>253</v>
      </c>
      <c r="B82" s="19" t="s">
        <v>254</v>
      </c>
      <c r="C82" s="19" t="s">
        <v>95</v>
      </c>
      <c r="D82" s="19" t="s">
        <v>96</v>
      </c>
      <c r="E82">
        <v>1453757</v>
      </c>
    </row>
    <row r="83" spans="1:5" x14ac:dyDescent="0.3">
      <c r="A83" s="19" t="s">
        <v>255</v>
      </c>
      <c r="B83" s="19" t="s">
        <v>256</v>
      </c>
      <c r="C83" s="19" t="s">
        <v>95</v>
      </c>
      <c r="D83" s="19" t="s">
        <v>96</v>
      </c>
      <c r="E83">
        <v>751578</v>
      </c>
    </row>
    <row r="84" spans="1:5" x14ac:dyDescent="0.3">
      <c r="A84" s="19" t="s">
        <v>257</v>
      </c>
      <c r="B84" s="19" t="s">
        <v>258</v>
      </c>
      <c r="C84" s="19" t="s">
        <v>95</v>
      </c>
      <c r="D84" s="19" t="s">
        <v>96</v>
      </c>
      <c r="E84">
        <v>9736332</v>
      </c>
    </row>
    <row r="85" spans="1:5" x14ac:dyDescent="0.3">
      <c r="A85" s="19" t="s">
        <v>259</v>
      </c>
      <c r="B85" s="19" t="s">
        <v>260</v>
      </c>
      <c r="C85" s="19" t="s">
        <v>95</v>
      </c>
      <c r="D85" s="19" t="s">
        <v>96</v>
      </c>
      <c r="E85">
        <v>7302742</v>
      </c>
    </row>
    <row r="86" spans="1:5" x14ac:dyDescent="0.3">
      <c r="A86" s="19" t="s">
        <v>261</v>
      </c>
      <c r="B86" s="19" t="s">
        <v>262</v>
      </c>
      <c r="C86" s="19" t="s">
        <v>95</v>
      </c>
      <c r="D86" s="19" t="s">
        <v>96</v>
      </c>
      <c r="E86">
        <v>6977700</v>
      </c>
    </row>
    <row r="87" spans="1:5" x14ac:dyDescent="0.3">
      <c r="A87" s="19" t="s">
        <v>263</v>
      </c>
      <c r="B87" s="19" t="s">
        <v>264</v>
      </c>
      <c r="C87" s="19" t="s">
        <v>95</v>
      </c>
      <c r="D87" s="19" t="s">
        <v>96</v>
      </c>
      <c r="E87">
        <v>10038188</v>
      </c>
    </row>
    <row r="88" spans="1:5" x14ac:dyDescent="0.3">
      <c r="A88" s="19" t="s">
        <v>265</v>
      </c>
      <c r="B88" s="19" t="s">
        <v>266</v>
      </c>
      <c r="C88" s="19" t="s">
        <v>95</v>
      </c>
      <c r="D88" s="19" t="s">
        <v>96</v>
      </c>
      <c r="E88">
        <v>317414</v>
      </c>
    </row>
    <row r="89" spans="1:5" x14ac:dyDescent="0.3">
      <c r="A89" s="19" t="s">
        <v>267</v>
      </c>
      <c r="B89" s="19" t="s">
        <v>268</v>
      </c>
      <c r="C89" s="19" t="s">
        <v>95</v>
      </c>
      <c r="D89" s="19" t="s">
        <v>96</v>
      </c>
      <c r="E89">
        <v>1190863679</v>
      </c>
    </row>
    <row r="90" spans="1:5" x14ac:dyDescent="0.3">
      <c r="A90" s="19" t="s">
        <v>269</v>
      </c>
      <c r="B90" s="19" t="s">
        <v>270</v>
      </c>
      <c r="C90" s="19" t="s">
        <v>95</v>
      </c>
      <c r="D90" s="19" t="s">
        <v>96</v>
      </c>
      <c r="E90">
        <v>234951154</v>
      </c>
    </row>
    <row r="91" spans="1:5" x14ac:dyDescent="0.3">
      <c r="A91" s="19" t="s">
        <v>271</v>
      </c>
      <c r="B91" s="19" t="s">
        <v>272</v>
      </c>
      <c r="C91" s="19" t="s">
        <v>95</v>
      </c>
      <c r="D91" s="19" t="s">
        <v>96</v>
      </c>
      <c r="E91">
        <v>72289291</v>
      </c>
    </row>
    <row r="92" spans="1:5" x14ac:dyDescent="0.3">
      <c r="A92" s="19" t="s">
        <v>273</v>
      </c>
      <c r="B92" s="19" t="s">
        <v>274</v>
      </c>
      <c r="C92" s="19" t="s">
        <v>95</v>
      </c>
      <c r="D92" s="19" t="s">
        <v>96</v>
      </c>
      <c r="E92">
        <v>30178292</v>
      </c>
    </row>
    <row r="93" spans="1:5" x14ac:dyDescent="0.3">
      <c r="A93" s="19" t="s">
        <v>275</v>
      </c>
      <c r="B93" s="19" t="s">
        <v>276</v>
      </c>
      <c r="C93" s="19" t="s">
        <v>95</v>
      </c>
      <c r="D93" s="19" t="s">
        <v>96</v>
      </c>
      <c r="E93">
        <v>4425683</v>
      </c>
    </row>
    <row r="94" spans="1:5" x14ac:dyDescent="0.3">
      <c r="A94" s="19" t="s">
        <v>277</v>
      </c>
      <c r="B94" s="19" t="s">
        <v>278</v>
      </c>
      <c r="C94" s="19" t="s">
        <v>95</v>
      </c>
      <c r="D94" s="19" t="s">
        <v>96</v>
      </c>
      <c r="E94">
        <v>81798</v>
      </c>
    </row>
    <row r="95" spans="1:5" x14ac:dyDescent="0.3">
      <c r="A95" s="19" t="s">
        <v>279</v>
      </c>
      <c r="B95" s="19" t="s">
        <v>280</v>
      </c>
      <c r="C95" s="19" t="s">
        <v>95</v>
      </c>
      <c r="D95" s="19" t="s">
        <v>96</v>
      </c>
      <c r="E95">
        <v>7308800</v>
      </c>
    </row>
    <row r="96" spans="1:5" x14ac:dyDescent="0.3">
      <c r="A96" s="19" t="s">
        <v>281</v>
      </c>
      <c r="B96" s="19" t="s">
        <v>282</v>
      </c>
      <c r="C96" s="19" t="s">
        <v>95</v>
      </c>
      <c r="D96" s="19" t="s">
        <v>96</v>
      </c>
      <c r="E96">
        <v>59832179</v>
      </c>
    </row>
    <row r="97" spans="1:5" x14ac:dyDescent="0.3">
      <c r="A97" s="19" t="s">
        <v>283</v>
      </c>
      <c r="B97" s="19" t="s">
        <v>284</v>
      </c>
      <c r="C97" s="19" t="s">
        <v>95</v>
      </c>
      <c r="D97" s="19" t="s">
        <v>96</v>
      </c>
      <c r="E97">
        <v>2687200</v>
      </c>
    </row>
    <row r="98" spans="1:5" x14ac:dyDescent="0.3">
      <c r="A98" s="19" t="s">
        <v>285</v>
      </c>
      <c r="B98" s="19" t="s">
        <v>286</v>
      </c>
      <c r="C98" s="19" t="s">
        <v>95</v>
      </c>
      <c r="D98" s="19" t="s">
        <v>96</v>
      </c>
      <c r="E98">
        <v>127704040</v>
      </c>
    </row>
    <row r="99" spans="1:5" x14ac:dyDescent="0.3">
      <c r="A99" s="19" t="s">
        <v>287</v>
      </c>
      <c r="B99" s="19" t="s">
        <v>288</v>
      </c>
      <c r="C99" s="19" t="s">
        <v>95</v>
      </c>
      <c r="D99" s="19" t="s">
        <v>96</v>
      </c>
      <c r="E99">
        <v>5787000</v>
      </c>
    </row>
    <row r="100" spans="1:5" x14ac:dyDescent="0.3">
      <c r="A100" s="19" t="s">
        <v>289</v>
      </c>
      <c r="B100" s="19" t="s">
        <v>290</v>
      </c>
      <c r="C100" s="19" t="s">
        <v>95</v>
      </c>
      <c r="D100" s="19" t="s">
        <v>96</v>
      </c>
      <c r="E100">
        <v>15673999</v>
      </c>
    </row>
    <row r="101" spans="1:5" x14ac:dyDescent="0.3">
      <c r="A101" s="19" t="s">
        <v>291</v>
      </c>
      <c r="B101" s="19" t="s">
        <v>292</v>
      </c>
      <c r="C101" s="19" t="s">
        <v>95</v>
      </c>
      <c r="D101" s="19" t="s">
        <v>96</v>
      </c>
      <c r="E101">
        <v>38455418</v>
      </c>
    </row>
    <row r="102" spans="1:5" x14ac:dyDescent="0.3">
      <c r="A102" s="19" t="s">
        <v>293</v>
      </c>
      <c r="B102" s="19" t="s">
        <v>294</v>
      </c>
      <c r="C102" s="19" t="s">
        <v>95</v>
      </c>
      <c r="D102" s="19" t="s">
        <v>96</v>
      </c>
      <c r="E102">
        <v>96532</v>
      </c>
    </row>
    <row r="103" spans="1:5" x14ac:dyDescent="0.3">
      <c r="A103" s="19" t="s">
        <v>295</v>
      </c>
      <c r="B103" s="19" t="s">
        <v>296</v>
      </c>
      <c r="C103" s="19" t="s">
        <v>95</v>
      </c>
      <c r="D103" s="19" t="s">
        <v>96</v>
      </c>
      <c r="E103">
        <v>24126329</v>
      </c>
    </row>
    <row r="104" spans="1:5" x14ac:dyDescent="0.3">
      <c r="A104" s="19" t="s">
        <v>297</v>
      </c>
      <c r="B104" s="19" t="s">
        <v>298</v>
      </c>
      <c r="C104" s="19" t="s">
        <v>95</v>
      </c>
      <c r="D104" s="19" t="s">
        <v>96</v>
      </c>
      <c r="E104">
        <v>48949000</v>
      </c>
    </row>
    <row r="105" spans="1:5" x14ac:dyDescent="0.3">
      <c r="A105" s="19" t="s">
        <v>299</v>
      </c>
      <c r="B105" s="19" t="s">
        <v>300</v>
      </c>
      <c r="C105" s="19" t="s">
        <v>95</v>
      </c>
      <c r="D105" s="19" t="s">
        <v>96</v>
      </c>
      <c r="E105">
        <v>1747383</v>
      </c>
    </row>
    <row r="106" spans="1:5" x14ac:dyDescent="0.3">
      <c r="A106" s="19" t="s">
        <v>301</v>
      </c>
      <c r="B106" s="19" t="s">
        <v>302</v>
      </c>
      <c r="C106" s="19" t="s">
        <v>95</v>
      </c>
      <c r="D106" s="19" t="s">
        <v>96</v>
      </c>
      <c r="E106">
        <v>2548351</v>
      </c>
    </row>
    <row r="107" spans="1:5" x14ac:dyDescent="0.3">
      <c r="A107" s="19" t="s">
        <v>303</v>
      </c>
      <c r="B107" s="19" t="s">
        <v>304</v>
      </c>
      <c r="C107" s="19" t="s">
        <v>95</v>
      </c>
      <c r="D107" s="19" t="s">
        <v>96</v>
      </c>
      <c r="E107">
        <v>5318700</v>
      </c>
    </row>
    <row r="108" spans="1:5" x14ac:dyDescent="0.3">
      <c r="A108" s="19" t="s">
        <v>305</v>
      </c>
      <c r="B108" s="19" t="s">
        <v>306</v>
      </c>
      <c r="C108" s="19" t="s">
        <v>95</v>
      </c>
      <c r="D108" s="19" t="s">
        <v>96</v>
      </c>
      <c r="E108">
        <v>6022001</v>
      </c>
    </row>
    <row r="109" spans="1:5" x14ac:dyDescent="0.3">
      <c r="A109" s="19" t="s">
        <v>307</v>
      </c>
      <c r="B109" s="19" t="s">
        <v>308</v>
      </c>
      <c r="C109" s="19" t="s">
        <v>95</v>
      </c>
      <c r="D109" s="19" t="s">
        <v>96</v>
      </c>
      <c r="E109">
        <v>2266094</v>
      </c>
    </row>
    <row r="110" spans="1:5" x14ac:dyDescent="0.3">
      <c r="A110" s="19" t="s">
        <v>309</v>
      </c>
      <c r="B110" s="19" t="s">
        <v>310</v>
      </c>
      <c r="C110" s="19" t="s">
        <v>95</v>
      </c>
      <c r="D110" s="19" t="s">
        <v>96</v>
      </c>
      <c r="E110">
        <v>4166915</v>
      </c>
    </row>
    <row r="111" spans="1:5" x14ac:dyDescent="0.3">
      <c r="A111" s="19" t="s">
        <v>311</v>
      </c>
      <c r="B111" s="19" t="s">
        <v>312</v>
      </c>
      <c r="C111" s="19" t="s">
        <v>95</v>
      </c>
      <c r="D111" s="19" t="s">
        <v>96</v>
      </c>
      <c r="E111">
        <v>2127412</v>
      </c>
    </row>
    <row r="112" spans="1:5" x14ac:dyDescent="0.3">
      <c r="A112" s="19" t="s">
        <v>313</v>
      </c>
      <c r="B112" s="19" t="s">
        <v>314</v>
      </c>
      <c r="C112" s="19" t="s">
        <v>95</v>
      </c>
      <c r="D112" s="19" t="s">
        <v>96</v>
      </c>
      <c r="E112">
        <v>3658460</v>
      </c>
    </row>
    <row r="113" spans="1:5" x14ac:dyDescent="0.3">
      <c r="A113" s="19" t="s">
        <v>315</v>
      </c>
      <c r="B113" s="19" t="s">
        <v>316</v>
      </c>
      <c r="C113" s="19" t="s">
        <v>95</v>
      </c>
      <c r="D113" s="19" t="s">
        <v>96</v>
      </c>
      <c r="E113">
        <v>6149620</v>
      </c>
    </row>
    <row r="114" spans="1:5" x14ac:dyDescent="0.3">
      <c r="A114" s="19" t="s">
        <v>317</v>
      </c>
      <c r="B114" s="19" t="s">
        <v>318</v>
      </c>
      <c r="C114" s="19" t="s">
        <v>95</v>
      </c>
      <c r="D114" s="19" t="s">
        <v>96</v>
      </c>
      <c r="E114">
        <v>35521</v>
      </c>
    </row>
    <row r="115" spans="1:5" x14ac:dyDescent="0.3">
      <c r="A115" s="19" t="s">
        <v>319</v>
      </c>
      <c r="B115" s="19" t="s">
        <v>320</v>
      </c>
      <c r="C115" s="19" t="s">
        <v>95</v>
      </c>
      <c r="D115" s="19" t="s">
        <v>96</v>
      </c>
      <c r="E115">
        <v>3358115</v>
      </c>
    </row>
    <row r="116" spans="1:5" x14ac:dyDescent="0.3">
      <c r="A116" s="19" t="s">
        <v>321</v>
      </c>
      <c r="B116" s="19" t="s">
        <v>322</v>
      </c>
      <c r="C116" s="19" t="s">
        <v>95</v>
      </c>
      <c r="D116" s="19" t="s">
        <v>96</v>
      </c>
      <c r="E116">
        <v>488650</v>
      </c>
    </row>
    <row r="117" spans="1:5" x14ac:dyDescent="0.3">
      <c r="A117" s="19" t="s">
        <v>323</v>
      </c>
      <c r="B117" s="19" t="s">
        <v>324</v>
      </c>
      <c r="C117" s="19" t="s">
        <v>95</v>
      </c>
      <c r="D117" s="19" t="s">
        <v>96</v>
      </c>
      <c r="E117">
        <v>518462.99999999994</v>
      </c>
    </row>
    <row r="118" spans="1:5" x14ac:dyDescent="0.3">
      <c r="A118" s="19" t="s">
        <v>325</v>
      </c>
      <c r="B118" s="19" t="s">
        <v>326</v>
      </c>
      <c r="C118" s="19" t="s">
        <v>95</v>
      </c>
      <c r="D118" s="19" t="s">
        <v>96</v>
      </c>
      <c r="E118">
        <v>2052524</v>
      </c>
    </row>
    <row r="119" spans="1:5" x14ac:dyDescent="0.3">
      <c r="A119" s="19" t="s">
        <v>327</v>
      </c>
      <c r="B119" s="19" t="s">
        <v>328</v>
      </c>
      <c r="C119" s="19" t="s">
        <v>95</v>
      </c>
      <c r="D119" s="19" t="s">
        <v>96</v>
      </c>
      <c r="E119">
        <v>19546282</v>
      </c>
    </row>
    <row r="120" spans="1:5" x14ac:dyDescent="0.3">
      <c r="A120" s="19" t="s">
        <v>329</v>
      </c>
      <c r="B120" s="19" t="s">
        <v>330</v>
      </c>
      <c r="C120" s="19" t="s">
        <v>95</v>
      </c>
      <c r="D120" s="19" t="s">
        <v>96</v>
      </c>
      <c r="E120">
        <v>14005113</v>
      </c>
    </row>
    <row r="121" spans="1:5" x14ac:dyDescent="0.3">
      <c r="A121" s="19" t="s">
        <v>331</v>
      </c>
      <c r="B121" s="19" t="s">
        <v>332</v>
      </c>
      <c r="C121" s="19" t="s">
        <v>95</v>
      </c>
      <c r="D121" s="19" t="s">
        <v>96</v>
      </c>
      <c r="E121">
        <v>27502008</v>
      </c>
    </row>
    <row r="122" spans="1:5" x14ac:dyDescent="0.3">
      <c r="A122" s="19" t="s">
        <v>333</v>
      </c>
      <c r="B122" s="19" t="s">
        <v>334</v>
      </c>
      <c r="C122" s="19" t="s">
        <v>95</v>
      </c>
      <c r="D122" s="19" t="s">
        <v>96</v>
      </c>
      <c r="E122">
        <v>307632</v>
      </c>
    </row>
    <row r="123" spans="1:5" x14ac:dyDescent="0.3">
      <c r="A123" s="19" t="s">
        <v>335</v>
      </c>
      <c r="B123" s="19" t="s">
        <v>336</v>
      </c>
      <c r="C123" s="19" t="s">
        <v>95</v>
      </c>
      <c r="D123" s="19" t="s">
        <v>96</v>
      </c>
      <c r="E123">
        <v>14459990</v>
      </c>
    </row>
    <row r="124" spans="1:5" x14ac:dyDescent="0.3">
      <c r="A124" s="19" t="s">
        <v>337</v>
      </c>
      <c r="B124" s="19" t="s">
        <v>338</v>
      </c>
      <c r="C124" s="19" t="s">
        <v>95</v>
      </c>
      <c r="D124" s="19" t="s">
        <v>96</v>
      </c>
      <c r="E124">
        <v>411950</v>
      </c>
    </row>
    <row r="125" spans="1:5" x14ac:dyDescent="0.3">
      <c r="A125" s="19" t="s">
        <v>339</v>
      </c>
      <c r="B125" s="19" t="s">
        <v>340</v>
      </c>
      <c r="C125" s="19" t="s">
        <v>95</v>
      </c>
      <c r="D125" s="19" t="s">
        <v>96</v>
      </c>
      <c r="E125">
        <v>52880</v>
      </c>
    </row>
    <row r="126" spans="1:5" x14ac:dyDescent="0.3">
      <c r="A126" s="19" t="s">
        <v>341</v>
      </c>
      <c r="B126" s="19" t="s">
        <v>342</v>
      </c>
      <c r="C126" s="19" t="s">
        <v>95</v>
      </c>
      <c r="D126" s="19" t="s">
        <v>96</v>
      </c>
      <c r="E126">
        <v>3295254</v>
      </c>
    </row>
    <row r="127" spans="1:5" x14ac:dyDescent="0.3">
      <c r="A127" s="19" t="s">
        <v>343</v>
      </c>
      <c r="B127" s="19" t="s">
        <v>344</v>
      </c>
      <c r="C127" s="19" t="s">
        <v>95</v>
      </c>
      <c r="D127" s="19" t="s">
        <v>96</v>
      </c>
      <c r="E127">
        <v>1268565</v>
      </c>
    </row>
    <row r="128" spans="1:5" x14ac:dyDescent="0.3">
      <c r="A128" s="19" t="s">
        <v>345</v>
      </c>
      <c r="B128" s="19" t="s">
        <v>346</v>
      </c>
      <c r="C128" s="19" t="s">
        <v>95</v>
      </c>
      <c r="D128" s="19" t="s">
        <v>96</v>
      </c>
      <c r="E128">
        <v>110627158</v>
      </c>
    </row>
    <row r="129" spans="1:5" x14ac:dyDescent="0.3">
      <c r="A129" s="19" t="s">
        <v>347</v>
      </c>
      <c r="B129" s="19" t="s">
        <v>348</v>
      </c>
      <c r="C129" s="19" t="s">
        <v>95</v>
      </c>
      <c r="D129" s="19" t="s">
        <v>96</v>
      </c>
      <c r="E129">
        <v>110367</v>
      </c>
    </row>
    <row r="130" spans="1:5" x14ac:dyDescent="0.3">
      <c r="A130" s="19" t="s">
        <v>349</v>
      </c>
      <c r="B130" s="19" t="s">
        <v>350</v>
      </c>
      <c r="C130" s="19" t="s">
        <v>95</v>
      </c>
      <c r="D130" s="19" t="s">
        <v>96</v>
      </c>
      <c r="E130">
        <v>3570107</v>
      </c>
    </row>
    <row r="131" spans="1:5" x14ac:dyDescent="0.3">
      <c r="A131" s="19" t="s">
        <v>351</v>
      </c>
      <c r="B131" s="19" t="s">
        <v>352</v>
      </c>
      <c r="C131" s="19" t="s">
        <v>95</v>
      </c>
      <c r="D131" s="19" t="s">
        <v>96</v>
      </c>
      <c r="E131">
        <v>35336</v>
      </c>
    </row>
    <row r="132" spans="1:5" x14ac:dyDescent="0.3">
      <c r="A132" s="19" t="s">
        <v>353</v>
      </c>
      <c r="B132" s="19" t="s">
        <v>354</v>
      </c>
      <c r="C132" s="19" t="s">
        <v>95</v>
      </c>
      <c r="D132" s="19" t="s">
        <v>96</v>
      </c>
      <c r="E132">
        <v>2667474</v>
      </c>
    </row>
    <row r="133" spans="1:5" x14ac:dyDescent="0.3">
      <c r="A133" s="19" t="s">
        <v>355</v>
      </c>
      <c r="B133" s="19" t="s">
        <v>356</v>
      </c>
      <c r="C133" s="19" t="s">
        <v>95</v>
      </c>
      <c r="D133" s="19" t="s">
        <v>96</v>
      </c>
      <c r="E133">
        <v>629185</v>
      </c>
    </row>
    <row r="134" spans="1:5" x14ac:dyDescent="0.3">
      <c r="A134" s="19" t="s">
        <v>357</v>
      </c>
      <c r="B134" s="19" t="s">
        <v>358</v>
      </c>
      <c r="C134" s="19" t="s">
        <v>95</v>
      </c>
      <c r="D134" s="19" t="s">
        <v>96</v>
      </c>
      <c r="E134">
        <v>31321453</v>
      </c>
    </row>
    <row r="135" spans="1:5" x14ac:dyDescent="0.3">
      <c r="A135" s="19" t="s">
        <v>359</v>
      </c>
      <c r="B135" s="19" t="s">
        <v>360</v>
      </c>
      <c r="C135" s="19" t="s">
        <v>95</v>
      </c>
      <c r="D135" s="19" t="s">
        <v>96</v>
      </c>
      <c r="E135">
        <v>22332900</v>
      </c>
    </row>
    <row r="136" spans="1:5" x14ac:dyDescent="0.3">
      <c r="A136" s="19" t="s">
        <v>361</v>
      </c>
      <c r="B136" s="19" t="s">
        <v>362</v>
      </c>
      <c r="C136" s="19" t="s">
        <v>95</v>
      </c>
      <c r="D136" s="19" t="s">
        <v>96</v>
      </c>
      <c r="E136">
        <v>47250315</v>
      </c>
    </row>
    <row r="137" spans="1:5" x14ac:dyDescent="0.3">
      <c r="A137" s="19" t="s">
        <v>363</v>
      </c>
      <c r="B137" s="19" t="s">
        <v>364</v>
      </c>
      <c r="C137" s="19" t="s">
        <v>95</v>
      </c>
      <c r="D137" s="19" t="s">
        <v>96</v>
      </c>
      <c r="E137">
        <v>2200422</v>
      </c>
    </row>
    <row r="138" spans="1:5" x14ac:dyDescent="0.3">
      <c r="A138" s="19" t="s">
        <v>365</v>
      </c>
      <c r="B138" s="19" t="s">
        <v>366</v>
      </c>
      <c r="C138" s="19" t="s">
        <v>95</v>
      </c>
      <c r="D138" s="19" t="s">
        <v>96</v>
      </c>
      <c r="E138">
        <v>28905358</v>
      </c>
    </row>
    <row r="139" spans="1:5" x14ac:dyDescent="0.3">
      <c r="A139" s="19" t="s">
        <v>367</v>
      </c>
      <c r="B139" s="19" t="s">
        <v>368</v>
      </c>
      <c r="C139" s="19" t="s">
        <v>95</v>
      </c>
      <c r="D139" s="19" t="s">
        <v>96</v>
      </c>
      <c r="E139">
        <v>16445593</v>
      </c>
    </row>
    <row r="140" spans="1:5" x14ac:dyDescent="0.3">
      <c r="A140" s="19" t="s">
        <v>369</v>
      </c>
      <c r="B140" s="19" t="s">
        <v>370</v>
      </c>
      <c r="C140" s="19" t="s">
        <v>95</v>
      </c>
      <c r="D140" s="19" t="s">
        <v>96</v>
      </c>
      <c r="E140">
        <v>243985</v>
      </c>
    </row>
    <row r="141" spans="1:5" x14ac:dyDescent="0.3">
      <c r="A141" s="19" t="s">
        <v>371</v>
      </c>
      <c r="B141" s="19" t="s">
        <v>372</v>
      </c>
      <c r="C141" s="19" t="s">
        <v>95</v>
      </c>
      <c r="D141" s="19" t="s">
        <v>96</v>
      </c>
      <c r="E141">
        <v>4268900</v>
      </c>
    </row>
    <row r="142" spans="1:5" x14ac:dyDescent="0.3">
      <c r="A142" s="19" t="s">
        <v>373</v>
      </c>
      <c r="B142" s="19" t="s">
        <v>374</v>
      </c>
      <c r="C142" s="19" t="s">
        <v>95</v>
      </c>
      <c r="D142" s="19" t="s">
        <v>96</v>
      </c>
      <c r="E142">
        <v>5635577</v>
      </c>
    </row>
    <row r="143" spans="1:5" x14ac:dyDescent="0.3">
      <c r="A143" s="19" t="s">
        <v>375</v>
      </c>
      <c r="B143" s="19" t="s">
        <v>376</v>
      </c>
      <c r="C143" s="19" t="s">
        <v>95</v>
      </c>
      <c r="D143" s="19" t="s">
        <v>96</v>
      </c>
      <c r="E143">
        <v>14450007</v>
      </c>
    </row>
    <row r="144" spans="1:5" x14ac:dyDescent="0.3">
      <c r="A144" s="19" t="s">
        <v>377</v>
      </c>
      <c r="B144" s="19" t="s">
        <v>378</v>
      </c>
      <c r="C144" s="19" t="s">
        <v>95</v>
      </c>
      <c r="D144" s="19" t="s">
        <v>96</v>
      </c>
      <c r="E144">
        <v>150665730</v>
      </c>
    </row>
    <row r="145" spans="1:5" x14ac:dyDescent="0.3">
      <c r="A145" s="19" t="s">
        <v>379</v>
      </c>
      <c r="B145" s="19" t="s">
        <v>380</v>
      </c>
      <c r="C145" s="19" t="s">
        <v>95</v>
      </c>
      <c r="D145" s="19" t="s">
        <v>96</v>
      </c>
      <c r="E145">
        <v>62707</v>
      </c>
    </row>
    <row r="146" spans="1:5" x14ac:dyDescent="0.3">
      <c r="A146" s="19" t="s">
        <v>381</v>
      </c>
      <c r="B146" s="19" t="s">
        <v>382</v>
      </c>
      <c r="C146" s="19" t="s">
        <v>95</v>
      </c>
      <c r="D146" s="19" t="s">
        <v>96</v>
      </c>
      <c r="E146">
        <v>4768212</v>
      </c>
    </row>
    <row r="147" spans="1:5" x14ac:dyDescent="0.3">
      <c r="A147" s="19" t="s">
        <v>383</v>
      </c>
      <c r="B147" s="19" t="s">
        <v>384</v>
      </c>
      <c r="C147" s="19" t="s">
        <v>95</v>
      </c>
      <c r="D147" s="19" t="s">
        <v>96</v>
      </c>
      <c r="E147">
        <v>2636963</v>
      </c>
    </row>
    <row r="148" spans="1:5" x14ac:dyDescent="0.3">
      <c r="A148" s="19" t="s">
        <v>385</v>
      </c>
      <c r="B148" s="19" t="s">
        <v>386</v>
      </c>
      <c r="C148" s="19" t="s">
        <v>95</v>
      </c>
      <c r="D148" s="19" t="s">
        <v>96</v>
      </c>
      <c r="E148">
        <v>167442258</v>
      </c>
    </row>
    <row r="149" spans="1:5" x14ac:dyDescent="0.3">
      <c r="A149" s="19" t="s">
        <v>387</v>
      </c>
      <c r="B149" s="19" t="s">
        <v>388</v>
      </c>
      <c r="C149" s="19" t="s">
        <v>95</v>
      </c>
      <c r="D149" s="19" t="s">
        <v>96</v>
      </c>
      <c r="E149">
        <v>20228</v>
      </c>
    </row>
    <row r="150" spans="1:5" x14ac:dyDescent="0.3">
      <c r="A150" s="19" t="s">
        <v>389</v>
      </c>
      <c r="B150" s="19" t="s">
        <v>390</v>
      </c>
      <c r="C150" s="19" t="s">
        <v>95</v>
      </c>
      <c r="D150" s="19" t="s">
        <v>96</v>
      </c>
      <c r="E150">
        <v>3406487</v>
      </c>
    </row>
    <row r="151" spans="1:5" x14ac:dyDescent="0.3">
      <c r="A151" s="19" t="s">
        <v>391</v>
      </c>
      <c r="B151" s="19" t="s">
        <v>392</v>
      </c>
      <c r="C151" s="19" t="s">
        <v>95</v>
      </c>
      <c r="D151" s="19" t="s">
        <v>96</v>
      </c>
      <c r="E151">
        <v>6549268</v>
      </c>
    </row>
    <row r="152" spans="1:5" x14ac:dyDescent="0.3">
      <c r="A152" s="19" t="s">
        <v>393</v>
      </c>
      <c r="B152" s="19" t="s">
        <v>394</v>
      </c>
      <c r="C152" s="19" t="s">
        <v>95</v>
      </c>
      <c r="D152" s="19" t="s">
        <v>96</v>
      </c>
      <c r="E152">
        <v>6230242</v>
      </c>
    </row>
    <row r="153" spans="1:5" x14ac:dyDescent="0.3">
      <c r="A153" s="19" t="s">
        <v>395</v>
      </c>
      <c r="B153" s="19" t="s">
        <v>396</v>
      </c>
      <c r="C153" s="19" t="s">
        <v>95</v>
      </c>
      <c r="D153" s="19" t="s">
        <v>96</v>
      </c>
      <c r="E153">
        <v>28463338</v>
      </c>
    </row>
    <row r="154" spans="1:5" x14ac:dyDescent="0.3">
      <c r="A154" s="19" t="s">
        <v>397</v>
      </c>
      <c r="B154" s="19" t="s">
        <v>398</v>
      </c>
      <c r="C154" s="19" t="s">
        <v>95</v>
      </c>
      <c r="D154" s="19" t="s">
        <v>96</v>
      </c>
      <c r="E154">
        <v>90173139</v>
      </c>
    </row>
    <row r="155" spans="1:5" x14ac:dyDescent="0.3">
      <c r="A155" s="19" t="s">
        <v>399</v>
      </c>
      <c r="B155" s="19" t="s">
        <v>400</v>
      </c>
      <c r="C155" s="19" t="s">
        <v>95</v>
      </c>
      <c r="D155" s="19" t="s">
        <v>96</v>
      </c>
      <c r="E155">
        <v>38125759</v>
      </c>
    </row>
    <row r="156" spans="1:5" x14ac:dyDescent="0.3">
      <c r="A156" s="19" t="s">
        <v>401</v>
      </c>
      <c r="B156" s="19" t="s">
        <v>402</v>
      </c>
      <c r="C156" s="19" t="s">
        <v>95</v>
      </c>
      <c r="D156" s="19" t="s">
        <v>96</v>
      </c>
      <c r="E156">
        <v>10622413</v>
      </c>
    </row>
    <row r="157" spans="1:5" x14ac:dyDescent="0.3">
      <c r="A157" s="19" t="s">
        <v>403</v>
      </c>
      <c r="B157" s="19" t="s">
        <v>404</v>
      </c>
      <c r="C157" s="19" t="s">
        <v>95</v>
      </c>
      <c r="D157" s="19" t="s">
        <v>96</v>
      </c>
      <c r="E157">
        <v>3760866</v>
      </c>
    </row>
    <row r="158" spans="1:5" x14ac:dyDescent="0.3">
      <c r="A158" s="19" t="s">
        <v>405</v>
      </c>
      <c r="B158" s="19" t="s">
        <v>406</v>
      </c>
      <c r="C158" s="19" t="s">
        <v>95</v>
      </c>
      <c r="D158" s="19" t="s">
        <v>96</v>
      </c>
      <c r="E158">
        <v>1396060</v>
      </c>
    </row>
    <row r="159" spans="1:5" x14ac:dyDescent="0.3">
      <c r="A159" s="19" t="s">
        <v>407</v>
      </c>
      <c r="B159" s="19" t="s">
        <v>408</v>
      </c>
      <c r="C159" s="19" t="s">
        <v>95</v>
      </c>
      <c r="D159" s="19" t="s">
        <v>96</v>
      </c>
      <c r="E159">
        <v>21513622</v>
      </c>
    </row>
    <row r="160" spans="1:5" x14ac:dyDescent="0.3">
      <c r="A160" s="19" t="s">
        <v>409</v>
      </c>
      <c r="B160" s="19" t="s">
        <v>410</v>
      </c>
      <c r="C160" s="19" t="s">
        <v>95</v>
      </c>
      <c r="D160" s="19" t="s">
        <v>96</v>
      </c>
      <c r="E160">
        <v>141950000</v>
      </c>
    </row>
    <row r="161" spans="1:5" x14ac:dyDescent="0.3">
      <c r="A161" s="19" t="s">
        <v>411</v>
      </c>
      <c r="B161" s="19" t="s">
        <v>412</v>
      </c>
      <c r="C161" s="19" t="s">
        <v>95</v>
      </c>
      <c r="D161" s="19" t="s">
        <v>96</v>
      </c>
      <c r="E161">
        <v>10004092</v>
      </c>
    </row>
    <row r="162" spans="1:5" x14ac:dyDescent="0.3">
      <c r="A162" s="19" t="s">
        <v>413</v>
      </c>
      <c r="B162" s="19" t="s">
        <v>414</v>
      </c>
      <c r="C162" s="19" t="s">
        <v>95</v>
      </c>
      <c r="D162" s="19" t="s">
        <v>96</v>
      </c>
      <c r="E162">
        <v>181809</v>
      </c>
    </row>
    <row r="163" spans="1:5" x14ac:dyDescent="0.3">
      <c r="A163" s="19" t="s">
        <v>415</v>
      </c>
      <c r="B163" s="19" t="s">
        <v>416</v>
      </c>
      <c r="C163" s="19" t="s">
        <v>95</v>
      </c>
      <c r="D163" s="19" t="s">
        <v>96</v>
      </c>
      <c r="E163">
        <v>31198</v>
      </c>
    </row>
    <row r="164" spans="1:5" x14ac:dyDescent="0.3">
      <c r="A164" s="19" t="s">
        <v>417</v>
      </c>
      <c r="B164" s="19" t="s">
        <v>418</v>
      </c>
      <c r="C164" s="19" t="s">
        <v>95</v>
      </c>
      <c r="D164" s="19" t="s">
        <v>96</v>
      </c>
      <c r="E164">
        <v>159852</v>
      </c>
    </row>
    <row r="165" spans="1:5" x14ac:dyDescent="0.3">
      <c r="A165" s="19" t="s">
        <v>419</v>
      </c>
      <c r="B165" s="19" t="s">
        <v>420</v>
      </c>
      <c r="C165" s="19" t="s">
        <v>95</v>
      </c>
      <c r="D165" s="19" t="s">
        <v>96</v>
      </c>
      <c r="E165">
        <v>26166639</v>
      </c>
    </row>
    <row r="166" spans="1:5" x14ac:dyDescent="0.3">
      <c r="A166" s="19" t="s">
        <v>421</v>
      </c>
      <c r="B166" s="19" t="s">
        <v>422</v>
      </c>
      <c r="C166" s="19" t="s">
        <v>95</v>
      </c>
      <c r="D166" s="19" t="s">
        <v>96</v>
      </c>
      <c r="E166">
        <v>11787123</v>
      </c>
    </row>
    <row r="167" spans="1:5" x14ac:dyDescent="0.3">
      <c r="A167" s="19" t="s">
        <v>423</v>
      </c>
      <c r="B167" s="19" t="s">
        <v>424</v>
      </c>
      <c r="C167" s="19" t="s">
        <v>95</v>
      </c>
      <c r="D167" s="19" t="s">
        <v>96</v>
      </c>
      <c r="E167">
        <v>7350221</v>
      </c>
    </row>
    <row r="168" spans="1:5" x14ac:dyDescent="0.3">
      <c r="A168" s="19" t="s">
        <v>425</v>
      </c>
      <c r="B168" s="19" t="s">
        <v>426</v>
      </c>
      <c r="C168" s="19" t="s">
        <v>95</v>
      </c>
      <c r="D168" s="19" t="s">
        <v>96</v>
      </c>
      <c r="E168">
        <v>86956</v>
      </c>
    </row>
    <row r="169" spans="1:5" x14ac:dyDescent="0.3">
      <c r="A169" s="19" t="s">
        <v>427</v>
      </c>
      <c r="B169" s="19" t="s">
        <v>428</v>
      </c>
      <c r="C169" s="19" t="s">
        <v>95</v>
      </c>
      <c r="D169" s="19" t="s">
        <v>96</v>
      </c>
      <c r="E169">
        <v>5612129</v>
      </c>
    </row>
    <row r="170" spans="1:5" x14ac:dyDescent="0.3">
      <c r="A170" s="19" t="s">
        <v>429</v>
      </c>
      <c r="B170" s="19" t="s">
        <v>430</v>
      </c>
      <c r="C170" s="19" t="s">
        <v>95</v>
      </c>
      <c r="D170" s="19" t="s">
        <v>96</v>
      </c>
      <c r="E170">
        <v>4839400</v>
      </c>
    </row>
    <row r="171" spans="1:5" x14ac:dyDescent="0.3">
      <c r="A171" s="19" t="s">
        <v>431</v>
      </c>
      <c r="B171" s="19" t="s">
        <v>432</v>
      </c>
      <c r="C171" s="19" t="s">
        <v>95</v>
      </c>
      <c r="D171" s="19" t="s">
        <v>96</v>
      </c>
      <c r="E171">
        <v>40459</v>
      </c>
    </row>
    <row r="172" spans="1:5" x14ac:dyDescent="0.3">
      <c r="A172" s="19" t="s">
        <v>433</v>
      </c>
      <c r="B172" s="19" t="s">
        <v>434</v>
      </c>
      <c r="C172" s="19" t="s">
        <v>95</v>
      </c>
      <c r="D172" s="19" t="s">
        <v>96</v>
      </c>
      <c r="E172">
        <v>5406626</v>
      </c>
    </row>
    <row r="173" spans="1:5" x14ac:dyDescent="0.3">
      <c r="A173" s="19" t="s">
        <v>435</v>
      </c>
      <c r="B173" s="19" t="s">
        <v>436</v>
      </c>
      <c r="C173" s="19" t="s">
        <v>95</v>
      </c>
      <c r="D173" s="19" t="s">
        <v>96</v>
      </c>
      <c r="E173">
        <v>2021316</v>
      </c>
    </row>
    <row r="174" spans="1:5" x14ac:dyDescent="0.3">
      <c r="A174" s="19" t="s">
        <v>437</v>
      </c>
      <c r="B174" s="19" t="s">
        <v>438</v>
      </c>
      <c r="C174" s="19" t="s">
        <v>95</v>
      </c>
      <c r="D174" s="19" t="s">
        <v>96</v>
      </c>
      <c r="E174">
        <v>510221</v>
      </c>
    </row>
    <row r="175" spans="1:5" x14ac:dyDescent="0.3">
      <c r="A175" s="19" t="s">
        <v>439</v>
      </c>
      <c r="B175" s="19" t="s">
        <v>440</v>
      </c>
      <c r="C175" s="19" t="s">
        <v>95</v>
      </c>
      <c r="D175" s="19" t="s">
        <v>96</v>
      </c>
      <c r="E175">
        <v>8922260</v>
      </c>
    </row>
    <row r="176" spans="1:5" x14ac:dyDescent="0.3">
      <c r="A176" s="19" t="s">
        <v>441</v>
      </c>
      <c r="B176" s="19" t="s">
        <v>442</v>
      </c>
      <c r="C176" s="19" t="s">
        <v>95</v>
      </c>
      <c r="D176" s="19" t="s">
        <v>96</v>
      </c>
      <c r="E176">
        <v>48793022</v>
      </c>
    </row>
    <row r="177" spans="1:5" x14ac:dyDescent="0.3">
      <c r="A177" s="19" t="s">
        <v>443</v>
      </c>
      <c r="B177" s="19" t="s">
        <v>444</v>
      </c>
      <c r="C177" s="19" t="s">
        <v>95</v>
      </c>
      <c r="D177" s="19" t="s">
        <v>96</v>
      </c>
      <c r="E177">
        <v>8976845</v>
      </c>
    </row>
    <row r="178" spans="1:5" x14ac:dyDescent="0.3">
      <c r="A178" s="19" t="s">
        <v>445</v>
      </c>
      <c r="B178" s="19" t="s">
        <v>446</v>
      </c>
      <c r="C178" s="19" t="s">
        <v>95</v>
      </c>
      <c r="D178" s="19" t="s">
        <v>96</v>
      </c>
      <c r="E178">
        <v>45555716</v>
      </c>
    </row>
    <row r="179" spans="1:5" x14ac:dyDescent="0.3">
      <c r="A179" s="19" t="s">
        <v>447</v>
      </c>
      <c r="B179" s="19" t="s">
        <v>448</v>
      </c>
      <c r="C179" s="19" t="s">
        <v>95</v>
      </c>
      <c r="D179" s="19" t="s">
        <v>96</v>
      </c>
      <c r="E179">
        <v>20217000</v>
      </c>
    </row>
    <row r="180" spans="1:5" x14ac:dyDescent="0.3">
      <c r="A180" s="19" t="s">
        <v>449</v>
      </c>
      <c r="B180" s="19" t="s">
        <v>450</v>
      </c>
      <c r="C180" s="19" t="s">
        <v>95</v>
      </c>
      <c r="D180" s="19" t="s">
        <v>96</v>
      </c>
      <c r="E180">
        <v>51102</v>
      </c>
    </row>
    <row r="181" spans="1:5" x14ac:dyDescent="0.3">
      <c r="A181" s="19" t="s">
        <v>451</v>
      </c>
      <c r="B181" s="19" t="s">
        <v>452</v>
      </c>
      <c r="C181" s="19" t="s">
        <v>95</v>
      </c>
      <c r="D181" s="19" t="s">
        <v>96</v>
      </c>
      <c r="E181">
        <v>170331</v>
      </c>
    </row>
    <row r="182" spans="1:5" x14ac:dyDescent="0.3">
      <c r="A182" s="19" t="s">
        <v>453</v>
      </c>
      <c r="B182" s="19" t="s">
        <v>454</v>
      </c>
      <c r="C182" s="19" t="s">
        <v>95</v>
      </c>
      <c r="D182" s="19" t="s">
        <v>96</v>
      </c>
      <c r="E182">
        <v>29376</v>
      </c>
    </row>
    <row r="183" spans="1:5" x14ac:dyDescent="0.3">
      <c r="A183" s="19" t="s">
        <v>455</v>
      </c>
      <c r="B183" s="19" t="s">
        <v>456</v>
      </c>
      <c r="C183" s="19" t="s">
        <v>95</v>
      </c>
      <c r="D183" s="19" t="s">
        <v>96</v>
      </c>
      <c r="E183">
        <v>109178</v>
      </c>
    </row>
    <row r="184" spans="1:5" x14ac:dyDescent="0.3">
      <c r="A184" s="19" t="s">
        <v>457</v>
      </c>
      <c r="B184" s="19" t="s">
        <v>458</v>
      </c>
      <c r="C184" s="19" t="s">
        <v>95</v>
      </c>
      <c r="D184" s="19" t="s">
        <v>96</v>
      </c>
      <c r="E184">
        <v>32438306</v>
      </c>
    </row>
    <row r="185" spans="1:5" x14ac:dyDescent="0.3">
      <c r="A185" s="19" t="s">
        <v>459</v>
      </c>
      <c r="B185" s="19" t="s">
        <v>460</v>
      </c>
      <c r="C185" s="19" t="s">
        <v>95</v>
      </c>
      <c r="D185" s="19" t="s">
        <v>96</v>
      </c>
      <c r="E185">
        <v>515066.00000000006</v>
      </c>
    </row>
    <row r="186" spans="1:5" x14ac:dyDescent="0.3">
      <c r="A186" s="19" t="s">
        <v>461</v>
      </c>
      <c r="B186" s="19" t="s">
        <v>462</v>
      </c>
      <c r="C186" s="19" t="s">
        <v>95</v>
      </c>
      <c r="D186" s="19" t="s">
        <v>96</v>
      </c>
      <c r="E186">
        <v>1031747.0000000001</v>
      </c>
    </row>
    <row r="187" spans="1:5" x14ac:dyDescent="0.3">
      <c r="A187" s="19" t="s">
        <v>463</v>
      </c>
      <c r="B187" s="19" t="s">
        <v>464</v>
      </c>
      <c r="C187" s="19" t="s">
        <v>95</v>
      </c>
      <c r="D187" s="19" t="s">
        <v>96</v>
      </c>
      <c r="E187">
        <v>9219637</v>
      </c>
    </row>
    <row r="188" spans="1:5" x14ac:dyDescent="0.3">
      <c r="A188" s="19" t="s">
        <v>465</v>
      </c>
      <c r="B188" s="19" t="s">
        <v>466</v>
      </c>
      <c r="C188" s="19" t="s">
        <v>95</v>
      </c>
      <c r="D188" s="19" t="s">
        <v>96</v>
      </c>
      <c r="E188">
        <v>7647675</v>
      </c>
    </row>
    <row r="189" spans="1:5" x14ac:dyDescent="0.3">
      <c r="A189" s="19" t="s">
        <v>467</v>
      </c>
      <c r="B189" s="19" t="s">
        <v>468</v>
      </c>
      <c r="C189" s="19" t="s">
        <v>95</v>
      </c>
      <c r="D189" s="19" t="s">
        <v>96</v>
      </c>
      <c r="E189">
        <v>19637776</v>
      </c>
    </row>
    <row r="190" spans="1:5" x14ac:dyDescent="0.3">
      <c r="A190" s="19" t="s">
        <v>469</v>
      </c>
      <c r="B190" s="19" t="s">
        <v>470</v>
      </c>
      <c r="C190" s="19" t="s">
        <v>95</v>
      </c>
      <c r="D190" s="19" t="s">
        <v>96</v>
      </c>
      <c r="E190">
        <v>6691416</v>
      </c>
    </row>
    <row r="191" spans="1:5" x14ac:dyDescent="0.3">
      <c r="A191" s="19" t="s">
        <v>471</v>
      </c>
      <c r="B191" s="19" t="s">
        <v>472</v>
      </c>
      <c r="C191" s="19" t="s">
        <v>95</v>
      </c>
      <c r="D191" s="19" t="s">
        <v>96</v>
      </c>
      <c r="E191">
        <v>42267667</v>
      </c>
    </row>
    <row r="192" spans="1:5" x14ac:dyDescent="0.3">
      <c r="A192" s="19" t="s">
        <v>473</v>
      </c>
      <c r="B192" s="19" t="s">
        <v>474</v>
      </c>
      <c r="C192" s="19" t="s">
        <v>95</v>
      </c>
      <c r="D192" s="19" t="s">
        <v>96</v>
      </c>
      <c r="E192">
        <v>68267982</v>
      </c>
    </row>
    <row r="193" spans="1:5" x14ac:dyDescent="0.3">
      <c r="A193" s="19" t="s">
        <v>475</v>
      </c>
      <c r="B193" s="19" t="s">
        <v>476</v>
      </c>
      <c r="C193" s="19" t="s">
        <v>95</v>
      </c>
      <c r="D193" s="19" t="s">
        <v>96</v>
      </c>
      <c r="E193">
        <v>1077911</v>
      </c>
    </row>
    <row r="194" spans="1:5" x14ac:dyDescent="0.3">
      <c r="A194" s="19" t="s">
        <v>477</v>
      </c>
      <c r="B194" s="19" t="s">
        <v>478</v>
      </c>
      <c r="C194" s="19" t="s">
        <v>95</v>
      </c>
      <c r="D194" s="19" t="s">
        <v>96</v>
      </c>
      <c r="E194">
        <v>5776837</v>
      </c>
    </row>
    <row r="195" spans="1:5" x14ac:dyDescent="0.3">
      <c r="A195" s="19" t="s">
        <v>479</v>
      </c>
      <c r="B195" s="19" t="s">
        <v>480</v>
      </c>
      <c r="C195" s="19" t="s">
        <v>95</v>
      </c>
      <c r="D195" s="19" t="s">
        <v>96</v>
      </c>
      <c r="E195">
        <v>102910</v>
      </c>
    </row>
    <row r="196" spans="1:5" x14ac:dyDescent="0.3">
      <c r="A196" s="19" t="s">
        <v>481</v>
      </c>
      <c r="B196" s="19" t="s">
        <v>482</v>
      </c>
      <c r="C196" s="19" t="s">
        <v>95</v>
      </c>
      <c r="D196" s="19" t="s">
        <v>96</v>
      </c>
      <c r="E196">
        <v>1331040</v>
      </c>
    </row>
    <row r="197" spans="1:5" x14ac:dyDescent="0.3">
      <c r="A197" s="19" t="s">
        <v>483</v>
      </c>
      <c r="B197" s="19" t="s">
        <v>484</v>
      </c>
      <c r="C197" s="19" t="s">
        <v>95</v>
      </c>
      <c r="D197" s="19" t="s">
        <v>96</v>
      </c>
      <c r="E197">
        <v>10328900</v>
      </c>
    </row>
    <row r="198" spans="1:5" x14ac:dyDescent="0.3">
      <c r="A198" s="19" t="s">
        <v>485</v>
      </c>
      <c r="B198" s="19" t="s">
        <v>486</v>
      </c>
      <c r="C198" s="19" t="s">
        <v>95</v>
      </c>
      <c r="D198" s="19" t="s">
        <v>96</v>
      </c>
      <c r="E198">
        <v>70923730</v>
      </c>
    </row>
    <row r="199" spans="1:5" x14ac:dyDescent="0.3">
      <c r="A199" s="19" t="s">
        <v>487</v>
      </c>
      <c r="B199" s="19" t="s">
        <v>488</v>
      </c>
      <c r="C199" s="19" t="s">
        <v>95</v>
      </c>
      <c r="D199" s="19" t="s">
        <v>96</v>
      </c>
      <c r="E199">
        <v>4918396</v>
      </c>
    </row>
    <row r="200" spans="1:5" x14ac:dyDescent="0.3">
      <c r="A200" s="19" t="s">
        <v>489</v>
      </c>
      <c r="B200" s="19" t="s">
        <v>490</v>
      </c>
      <c r="C200" s="19" t="s">
        <v>95</v>
      </c>
      <c r="D200" s="19" t="s">
        <v>96</v>
      </c>
      <c r="E200">
        <v>35960</v>
      </c>
    </row>
    <row r="201" spans="1:5" x14ac:dyDescent="0.3">
      <c r="A201" s="19" t="s">
        <v>491</v>
      </c>
      <c r="B201" s="19" t="s">
        <v>492</v>
      </c>
      <c r="C201" s="19" t="s">
        <v>95</v>
      </c>
      <c r="D201" s="19" t="s">
        <v>96</v>
      </c>
      <c r="E201">
        <v>9786</v>
      </c>
    </row>
    <row r="202" spans="1:5" x14ac:dyDescent="0.3">
      <c r="A202" s="19" t="s">
        <v>493</v>
      </c>
      <c r="B202" s="19" t="s">
        <v>494</v>
      </c>
      <c r="C202" s="19" t="s">
        <v>95</v>
      </c>
      <c r="D202" s="19" t="s">
        <v>96</v>
      </c>
      <c r="E202">
        <v>31339392</v>
      </c>
    </row>
    <row r="203" spans="1:5" x14ac:dyDescent="0.3">
      <c r="A203" s="19" t="s">
        <v>495</v>
      </c>
      <c r="B203" s="19" t="s">
        <v>496</v>
      </c>
      <c r="C203" s="19" t="s">
        <v>95</v>
      </c>
      <c r="D203" s="19" t="s">
        <v>96</v>
      </c>
      <c r="E203">
        <v>46258200</v>
      </c>
    </row>
    <row r="204" spans="1:5" x14ac:dyDescent="0.3">
      <c r="A204" s="19" t="s">
        <v>497</v>
      </c>
      <c r="B204" s="19" t="s">
        <v>498</v>
      </c>
      <c r="C204" s="19" t="s">
        <v>95</v>
      </c>
      <c r="D204" s="19" t="s">
        <v>96</v>
      </c>
      <c r="E204">
        <v>6206623</v>
      </c>
    </row>
    <row r="205" spans="1:5" x14ac:dyDescent="0.3">
      <c r="A205" s="19" t="s">
        <v>499</v>
      </c>
      <c r="B205" s="19" t="s">
        <v>500</v>
      </c>
      <c r="C205" s="19" t="s">
        <v>95</v>
      </c>
      <c r="D205" s="19" t="s">
        <v>96</v>
      </c>
      <c r="E205">
        <v>61393521</v>
      </c>
    </row>
    <row r="206" spans="1:5" x14ac:dyDescent="0.3">
      <c r="A206" s="19" t="s">
        <v>501</v>
      </c>
      <c r="B206" s="19" t="s">
        <v>502</v>
      </c>
      <c r="C206" s="19" t="s">
        <v>95</v>
      </c>
      <c r="D206" s="19" t="s">
        <v>96</v>
      </c>
      <c r="E206">
        <v>304093966</v>
      </c>
    </row>
    <row r="207" spans="1:5" x14ac:dyDescent="0.3">
      <c r="A207" s="19" t="s">
        <v>503</v>
      </c>
      <c r="B207" s="19" t="s">
        <v>504</v>
      </c>
      <c r="C207" s="19" t="s">
        <v>95</v>
      </c>
      <c r="D207" s="19" t="s">
        <v>96</v>
      </c>
      <c r="E207">
        <v>3334052</v>
      </c>
    </row>
    <row r="208" spans="1:5" x14ac:dyDescent="0.3">
      <c r="A208" s="19" t="s">
        <v>505</v>
      </c>
      <c r="B208" s="19" t="s">
        <v>506</v>
      </c>
      <c r="C208" s="19" t="s">
        <v>95</v>
      </c>
      <c r="D208" s="19" t="s">
        <v>96</v>
      </c>
      <c r="E208">
        <v>27302700</v>
      </c>
    </row>
    <row r="209" spans="1:5" x14ac:dyDescent="0.3">
      <c r="A209" s="19" t="s">
        <v>507</v>
      </c>
      <c r="B209" s="19" t="s">
        <v>508</v>
      </c>
      <c r="C209" s="19" t="s">
        <v>95</v>
      </c>
      <c r="D209" s="19" t="s">
        <v>96</v>
      </c>
      <c r="E209">
        <v>228041</v>
      </c>
    </row>
    <row r="210" spans="1:5" x14ac:dyDescent="0.3">
      <c r="A210" s="19" t="s">
        <v>509</v>
      </c>
      <c r="B210" s="19" t="s">
        <v>510</v>
      </c>
      <c r="C210" s="19" t="s">
        <v>95</v>
      </c>
      <c r="D210" s="19" t="s">
        <v>96</v>
      </c>
      <c r="E210">
        <v>27935000</v>
      </c>
    </row>
    <row r="211" spans="1:5" x14ac:dyDescent="0.3">
      <c r="A211" s="19" t="s">
        <v>511</v>
      </c>
      <c r="B211" s="19" t="s">
        <v>512</v>
      </c>
      <c r="C211" s="19" t="s">
        <v>95</v>
      </c>
      <c r="D211" s="19" t="s">
        <v>96</v>
      </c>
      <c r="E211">
        <v>85122300</v>
      </c>
    </row>
    <row r="212" spans="1:5" x14ac:dyDescent="0.3">
      <c r="A212" s="19" t="s">
        <v>513</v>
      </c>
      <c r="B212" s="19" t="s">
        <v>514</v>
      </c>
      <c r="C212" s="19" t="s">
        <v>95</v>
      </c>
      <c r="D212" s="19" t="s">
        <v>96</v>
      </c>
      <c r="E212">
        <v>109832</v>
      </c>
    </row>
    <row r="213" spans="1:5" x14ac:dyDescent="0.3">
      <c r="A213" s="19" t="s">
        <v>515</v>
      </c>
      <c r="B213" s="19" t="s">
        <v>516</v>
      </c>
      <c r="C213" s="19" t="s">
        <v>95</v>
      </c>
      <c r="D213" s="19" t="s">
        <v>96</v>
      </c>
      <c r="E213">
        <v>3596688</v>
      </c>
    </row>
    <row r="214" spans="1:5" x14ac:dyDescent="0.3">
      <c r="A214" s="19" t="s">
        <v>517</v>
      </c>
      <c r="B214" s="19" t="s">
        <v>518</v>
      </c>
      <c r="C214" s="19" t="s">
        <v>95</v>
      </c>
      <c r="D214" s="19" t="s">
        <v>96</v>
      </c>
      <c r="E214">
        <v>22626595</v>
      </c>
    </row>
    <row r="215" spans="1:5" x14ac:dyDescent="0.3">
      <c r="A215" s="19" t="s">
        <v>519</v>
      </c>
      <c r="B215" s="19" t="s">
        <v>520</v>
      </c>
      <c r="C215" s="19" t="s">
        <v>95</v>
      </c>
      <c r="D215" s="19" t="s">
        <v>96</v>
      </c>
      <c r="E215">
        <v>12379612</v>
      </c>
    </row>
    <row r="216" spans="1:5" x14ac:dyDescent="0.3">
      <c r="A216" s="19" t="s">
        <v>521</v>
      </c>
      <c r="B216" s="19" t="s">
        <v>522</v>
      </c>
      <c r="C216" s="19" t="s">
        <v>95</v>
      </c>
      <c r="D216" s="19" t="s">
        <v>96</v>
      </c>
      <c r="E216">
        <v>12451543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3D4E-3744-49E3-8760-D862A701BC58}">
  <dimension ref="A1:M4"/>
  <sheetViews>
    <sheetView workbookViewId="0">
      <selection activeCell="A10" sqref="A10"/>
    </sheetView>
  </sheetViews>
  <sheetFormatPr defaultRowHeight="14.4" x14ac:dyDescent="0.3"/>
  <sheetData>
    <row r="1" spans="1:13" x14ac:dyDescent="0.3">
      <c r="A1" s="18" t="s">
        <v>83</v>
      </c>
      <c r="M1" t="s">
        <v>524</v>
      </c>
    </row>
    <row r="3" spans="1:13" x14ac:dyDescent="0.3">
      <c r="A3" t="s">
        <v>523</v>
      </c>
    </row>
    <row r="4" spans="1:13" x14ac:dyDescent="0.3">
      <c r="B4" t="s">
        <v>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0 y a O U Y 2 E 9 7 y l A A A A 9 Q A A A B I A H A B D b 2 5 m a W c v U G F j a 2 F n Z S 5 4 b W w g o h g A K K A U A A A A A A A A A A A A A A A A A A A A A A A A A A A A h Y 8 x D o I w G I W v Q r r T l m o i I T 9 l c H C R x G h i X J t S o R G K o c V y N w e P 5 B X E K O r m + L 7 3 D e / d r z f I h q Y O L q q z u j U p i j B F g T K y L b Q p U 9 S 7 Y x i j j M N G y J M o V T D K x i a D L V J U O X d O C P H e Y z / D b V c S R m l E D v l 6 J y v V C P S R 9 X 8 5 1 M Y 6 Y a R C H P a v M Z z h e I E Z m 2 M K Z G K Q a / P t 2 T j 3 2 f 5 A W P a 1 6 z v F V R 2 u t k C m C O R 9 g T 8 A U E s D B B Q A A g A I A N M m j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J o 5 R H 5 d V N E o B A A A J A g A A E w A c A E Z v c m 1 1 b G F z L 1 N l Y 3 R p b 2 4 x L m 0 g o h g A K K A U A A A A A A A A A A A A A A A A A A A A A A A A A A A A h Y 9 N S 8 M w G M f v h X 6 H E C 8 b 9 G V z 7 V 4 c O 0 0 P 4 n G D H c a Q t H 3 G y t K k t C l W R k H R H T 3 4 D f w C C i L i Y Y d 9 g / Q r G e 0 m g g x z y E N + / z x P f k n B F y F n a F T V Z l / X d C 1 d k A Q C N F o A i C Y a I A p C 1 5 B a 8 q m 8 l V v 5 L D f y v V y X d / J D p W e 5 D 9 S a 8 G T p c b 6 s T c C z h p w J Y C K t 4 Y U Q c X p i 2 w G / Y p S T w I p C P + E p n w v L 5 9 E P t l 3 b s 9 X u B Q 7 p N H p m A G 0 w H b f b N r v d 1 t z s d R p N 4 v U c a I F r x z z O K P m y t X K a 5 r h u I J Z R a i C R Z F A 3 K t P K / f K 7 K M e / 4 q v p u Y B o g K u L 2 L g I W b A 7 4 V k x P S W C z H a z j r B 8 V I 0 b + S r f 5 A s q 7 8 u H 8 k Z u y z V W k 8 f E o 2 C N E 8 L S O U + i I a d Z x M b X M a S 1 3 w 7 G a o W r T L 2 F h M q R g F w U B t r z 4 w O 8 d Y A 7 B 7 i 7 5 y y L P E i K o q 5 r I f v v J / 1 P U E s B A i 0 A F A A C A A g A 0 y a O U Y 2 E 9 7 y l A A A A 9 Q A A A B I A A A A A A A A A A A A A A A A A A A A A A E N v b m Z p Z y 9 Q Y W N r Y W d l L n h t b F B L A Q I t A B Q A A g A I A N M m j l E P y u m r p A A A A O k A A A A T A A A A A A A A A A A A A A A A A P E A A A B b Q 2 9 u d G V u d F 9 U e X B l c 1 0 u e G 1 s U E s B A i 0 A F A A C A A g A 0 y a O U R + X V T R K A Q A A C Q I A A B M A A A A A A A A A A A A A A A A A 4 g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Q s A A A A A A A D v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h l Z X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2 h l Z X Q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M F Q y M j o 0 M j o x N i 4 0 N T E 5 M z c 4 W i I g L z 4 8 R W 5 0 c n k g V H l w Z T 0 i R m l s b E N v b H V t b l R 5 c G V z I i B W Y W x 1 Z T 0 i c 0 J n W U d C Z 1 U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o Z W V 0 M S 9 B d X R v U m V t b 3 Z l Z E N v b H V t b n M x L n t D b 2 x 1 b W 4 x L D B 9 J n F 1 b 3 Q 7 L C Z x d W 9 0 O 1 N l Y 3 R p b 2 4 x L 1 N o Z W V 0 M S 9 B d X R v U m V t b 3 Z l Z E N v b H V t b n M x L n t D b 2 x 1 b W 4 y L D F 9 J n F 1 b 3 Q 7 L C Z x d W 9 0 O 1 N l Y 3 R p b 2 4 x L 1 N o Z W V 0 M S 9 B d X R v U m V t b 3 Z l Z E N v b H V t b n M x L n t D b 2 x 1 b W 4 z L D J 9 J n F 1 b 3 Q 7 L C Z x d W 9 0 O 1 N l Y 3 R p b 2 4 x L 1 N o Z W V 0 M S 9 B d X R v U m V t b 3 Z l Z E N v b H V t b n M x L n t D b 2 x 1 b W 4 0 L D N 9 J n F 1 b 3 Q 7 L C Z x d W 9 0 O 1 N l Y 3 R p b 2 4 x L 1 N o Z W V 0 M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o Z W V 0 M S 9 B d X R v U m V t b 3 Z l Z E N v b H V t b n M x L n t D b 2 x 1 b W 4 x L D B 9 J n F 1 b 3 Q 7 L C Z x d W 9 0 O 1 N l Y 3 R p b 2 4 x L 1 N o Z W V 0 M S 9 B d X R v U m V t b 3 Z l Z E N v b H V t b n M x L n t D b 2 x 1 b W 4 y L D F 9 J n F 1 b 3 Q 7 L C Z x d W 9 0 O 1 N l Y 3 R p b 2 4 x L 1 N o Z W V 0 M S 9 B d X R v U m V t b 3 Z l Z E N v b H V t b n M x L n t D b 2 x 1 b W 4 z L D J 9 J n F 1 b 3 Q 7 L C Z x d W 9 0 O 1 N l Y 3 R p b 2 4 x L 1 N o Z W V 0 M S 9 B d X R v U m V t b 3 Z l Z E N v b H V t b n M x L n t D b 2 x 1 b W 4 0 L D N 9 J n F 1 b 3 Q 7 L C Z x d W 9 0 O 1 N l Y 3 R p b 2 4 x L 1 N o Z W V 0 M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D E v J U N F J U E w J U N G J T g x J U N F J U J G J U N F J U F E J U N F J U J C J U N F J U I 1 J U N G J T g 1 J U N G J T g z J U N F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7 U z p c S 3 G 0 O n k D O k Z z V N 1 A A A A A A C A A A A A A A Q Z g A A A A E A A C A A A A B P p w R M 9 c B 2 s M J y 5 B 7 q h i f p M T W S Q h V U M B T 3 g X d I k 9 l O 1 w A A A A A O g A A A A A I A A C A A A A D T 6 i S n p L q V N L a h 6 x R 4 o 0 b Z E p K R 4 q q 3 i a U x s d + 0 R 0 A L q l A A A A B U L H L K m h a H w S P R k W 7 4 C W V E y k G p W T 8 o 5 / i 3 Z 9 q T Q O v 3 2 C 5 T O C o l F O + I 1 q R e K 9 n N T 9 T 5 J 8 f e Z K 0 c X w Q Q I 3 s c o a t e d 9 X X e H l G m 2 r C d y 3 2 G 6 + C w U A A A A C B R 0 5 G b j i P O W A v i x 0 k M B R S Z a l S u / G k v V 1 9 j H 8 O h c V b u M o i A W 8 w X u 4 0 P l i n B C O l c U 2 T m 7 1 l B w R A p W Z 7 7 E V Y k 9 k n < / D a t a M a s h u p > 
</file>

<file path=customXml/itemProps1.xml><?xml version="1.0" encoding="utf-8"?>
<ds:datastoreItem xmlns:ds="http://schemas.openxmlformats.org/officeDocument/2006/customXml" ds:itemID="{FCB826B9-F1FA-42CC-8EDB-AF939AD1A3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2</vt:i4>
      </vt:variant>
    </vt:vector>
  </HeadingPairs>
  <TitlesOfParts>
    <vt:vector size="9" baseType="lpstr">
      <vt:lpstr>Λίστα Δεδομένων</vt:lpstr>
      <vt:lpstr>Φιλτράρισμα Εγγραφών</vt:lpstr>
      <vt:lpstr>Σύνθετα Φίλτρα</vt:lpstr>
      <vt:lpstr>Υπολογιζόμενα Κριτήρια</vt:lpstr>
      <vt:lpstr>Μερικά Αθροίσματα-Διάρθρωση</vt:lpstr>
      <vt:lpstr>Πληθυσμός</vt:lpstr>
      <vt:lpstr>Εισαγωγή Δεδομένων από Web</vt:lpstr>
      <vt:lpstr>'Σύνθετα Φίλτρα'!Criteria</vt:lpstr>
      <vt:lpstr>'Υπολογιζόμενα Κριτήρια'!Criteria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ΚΩΝΣΤΑΝΤΙΝΟΣ ΒΑΣΙΛΕΙΑΔΗΣ</cp:lastModifiedBy>
  <dcterms:created xsi:type="dcterms:W3CDTF">2015-11-29T16:35:31Z</dcterms:created>
  <dcterms:modified xsi:type="dcterms:W3CDTF">2020-12-14T02:55:02Z</dcterms:modified>
</cp:coreProperties>
</file>