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7" windowWidth="14807" windowHeight="8013"/>
  </bookViews>
  <sheets>
    <sheet name="Φύλλο1" sheetId="1" r:id="rId1"/>
  </sheets>
  <definedNames>
    <definedName name="solver_adj" localSheetId="0" hidden="1">Φύλλο1!$D$8:$F$10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Φύλλο1!$D$8:$F$10</definedName>
    <definedName name="solver_lhs2" localSheetId="0" hidden="1">Φύλλο1!$G$33</definedName>
    <definedName name="solver_lhs3" localSheetId="0" hidden="1">Φύλλο1!$H$8:$H$10</definedName>
    <definedName name="solver_lhs4" localSheetId="0" hidden="1">Φύλλο1!$H$8:$H$10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Φύλλο1!$G$20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1</definedName>
    <definedName name="solver_rel3" localSheetId="0" hidden="1">2</definedName>
    <definedName name="solver_rel4" localSheetId="0" hidden="1">2</definedName>
    <definedName name="solver_rhs1" localSheetId="0" hidden="1">δυαδικός</definedName>
    <definedName name="solver_rhs2" localSheetId="0" hidden="1">0.3</definedName>
    <definedName name="solver_rhs3" localSheetId="0" hidden="1">1</definedName>
    <definedName name="solver_rhs4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D25" i="1" l="1"/>
  <c r="G29" i="1" l="1"/>
  <c r="G20" i="1"/>
  <c r="D18" i="1"/>
  <c r="G15" i="1"/>
  <c r="H9" i="1" l="1"/>
  <c r="H10" i="1"/>
  <c r="H8" i="1"/>
  <c r="D31" i="1"/>
  <c r="D30" i="1"/>
  <c r="D29" i="1"/>
  <c r="E27" i="1"/>
  <c r="F27" i="1"/>
  <c r="D27" i="1"/>
  <c r="F26" i="1"/>
  <c r="E26" i="1"/>
  <c r="D26" i="1"/>
  <c r="F25" i="1"/>
  <c r="E25" i="1"/>
  <c r="E20" i="1"/>
  <c r="F20" i="1"/>
  <c r="D20" i="1"/>
  <c r="F19" i="1"/>
  <c r="E19" i="1"/>
  <c r="D19" i="1"/>
  <c r="F18" i="1"/>
  <c r="E18" i="1"/>
  <c r="E15" i="1"/>
  <c r="F15" i="1"/>
  <c r="E14" i="1"/>
  <c r="F14" i="1"/>
  <c r="D14" i="1"/>
  <c r="D15" i="1"/>
  <c r="E13" i="1"/>
  <c r="F13" i="1"/>
  <c r="D13" i="1"/>
  <c r="G27" i="1" l="1"/>
  <c r="G33" i="1" s="1"/>
</calcChain>
</file>

<file path=xl/sharedStrings.xml><?xml version="1.0" encoding="utf-8"?>
<sst xmlns="http://schemas.openxmlformats.org/spreadsheetml/2006/main" count="46" uniqueCount="22">
  <si>
    <t>P1</t>
  </si>
  <si>
    <t>P2</t>
  </si>
  <si>
    <t>P3</t>
  </si>
  <si>
    <t>Ki</t>
  </si>
  <si>
    <t>pi</t>
  </si>
  <si>
    <t>ci</t>
  </si>
  <si>
    <t>s(P1)</t>
  </si>
  <si>
    <t>s(P2)</t>
  </si>
  <si>
    <t>s(P3)</t>
  </si>
  <si>
    <t>d</t>
  </si>
  <si>
    <t>Xid</t>
  </si>
  <si>
    <t>d1</t>
  </si>
  <si>
    <t>d2</t>
  </si>
  <si>
    <t>d3</t>
  </si>
  <si>
    <t>Sales Volume</t>
  </si>
  <si>
    <t>Profit</t>
  </si>
  <si>
    <t>Objective</t>
  </si>
  <si>
    <t>depth</t>
  </si>
  <si>
    <t>pi*ki</t>
  </si>
  <si>
    <t>Stock depth</t>
  </si>
  <si>
    <t>Selections</t>
  </si>
  <si>
    <t>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</si>
</sst>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Pareto Front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Φύλλο1!$K$15:$K$17</c:f>
              <c:numCache>
                <c:formatCode>General</c:formatCode>
                <c:ptCount val="3"/>
                <c:pt idx="0">
                  <c:v>1430</c:v>
                </c:pt>
                <c:pt idx="2">
                  <c:v>1477</c:v>
                </c:pt>
              </c:numCache>
            </c:numRef>
          </c:xVal>
          <c:yVal>
            <c:numRef>
              <c:f>Φύλλο1!$J$15:$J$17</c:f>
              <c:numCache>
                <c:formatCode>General</c:formatCode>
                <c:ptCount val="3"/>
                <c:pt idx="0">
                  <c:v>225</c:v>
                </c:pt>
                <c:pt idx="2">
                  <c:v>182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2563760"/>
        <c:axId val="-142559952"/>
      </c:scatterChart>
      <c:valAx>
        <c:axId val="-14256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Profit</a:t>
                </a:r>
                <a:endParaRPr lang="el-G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59952"/>
        <c:crosses val="autoZero"/>
        <c:crossBetween val="midCat"/>
      </c:valAx>
      <c:valAx>
        <c:axId val="-142559952"/>
        <c:scaling>
          <c:orientation val="minMax"/>
          <c:min val="1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 volume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6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78316</xdr:colOff>
      <xdr:row>6</xdr:row>
      <xdr:rowOff>59266</xdr:rowOff>
    </xdr:from>
    <xdr:to>
      <xdr:col>19</xdr:col>
      <xdr:colOff>146049</xdr:colOff>
      <xdr:row>20</xdr:row>
      <xdr:rowOff>71966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34"/>
  <sheetViews>
    <sheetView tabSelected="1" zoomScale="150" zoomScaleNormal="150" workbookViewId="0">
      <selection activeCell="G15" sqref="G15"/>
    </sheetView>
  </sheetViews>
  <sheetFormatPr defaultRowHeight="14.35" x14ac:dyDescent="0.5"/>
  <cols>
    <col min="1" max="2" width="8.9375" style="1"/>
    <col min="3" max="3" width="11.234375" style="1" bestFit="1" customWidth="1"/>
    <col min="4" max="6" width="8.9375" style="1"/>
    <col min="7" max="7" width="9.17578125" style="1" bestFit="1" customWidth="1"/>
    <col min="8" max="9" width="8.9375" style="1"/>
    <col min="10" max="10" width="11.234375" style="1" bestFit="1" customWidth="1"/>
    <col min="11" max="11" width="5.17578125" style="1" bestFit="1" customWidth="1"/>
    <col min="12" max="16384" width="8.9375" style="1"/>
  </cols>
  <sheetData>
    <row r="2" spans="3:12" x14ac:dyDescent="0.5">
      <c r="E2" s="1" t="s">
        <v>3</v>
      </c>
      <c r="F2" s="1" t="s">
        <v>4</v>
      </c>
      <c r="G2" s="1" t="s">
        <v>5</v>
      </c>
      <c r="I2" s="1" t="s">
        <v>9</v>
      </c>
      <c r="J2" s="1">
        <v>0.1</v>
      </c>
      <c r="K2" s="1">
        <v>0.2</v>
      </c>
      <c r="L2" s="1">
        <v>0.3</v>
      </c>
    </row>
    <row r="3" spans="3:12" x14ac:dyDescent="0.5">
      <c r="D3" s="1" t="s">
        <v>0</v>
      </c>
      <c r="E3" s="1">
        <v>100</v>
      </c>
      <c r="F3" s="1">
        <v>30</v>
      </c>
      <c r="G3" s="1">
        <v>15</v>
      </c>
      <c r="I3" s="1" t="s">
        <v>6</v>
      </c>
      <c r="J3" s="1">
        <v>20</v>
      </c>
      <c r="K3" s="1">
        <v>35</v>
      </c>
      <c r="L3" s="1">
        <v>45</v>
      </c>
    </row>
    <row r="4" spans="3:12" x14ac:dyDescent="0.5">
      <c r="D4" s="1" t="s">
        <v>1</v>
      </c>
      <c r="E4" s="1">
        <v>200</v>
      </c>
      <c r="F4" s="1">
        <v>20</v>
      </c>
      <c r="G4" s="1">
        <v>10</v>
      </c>
      <c r="I4" s="1" t="s">
        <v>7</v>
      </c>
      <c r="J4" s="1">
        <v>31</v>
      </c>
      <c r="K4" s="1">
        <v>67</v>
      </c>
      <c r="L4" s="1">
        <v>100</v>
      </c>
    </row>
    <row r="5" spans="3:12" x14ac:dyDescent="0.5">
      <c r="D5" s="1" t="s">
        <v>2</v>
      </c>
      <c r="E5" s="1">
        <v>150</v>
      </c>
      <c r="F5" s="1">
        <v>25</v>
      </c>
      <c r="G5" s="1">
        <v>8</v>
      </c>
      <c r="I5" s="1" t="s">
        <v>8</v>
      </c>
      <c r="J5" s="1">
        <v>28</v>
      </c>
      <c r="K5" s="1">
        <v>50</v>
      </c>
      <c r="L5" s="1">
        <v>80</v>
      </c>
    </row>
    <row r="7" spans="3:12" x14ac:dyDescent="0.5">
      <c r="C7" s="1" t="s">
        <v>10</v>
      </c>
      <c r="D7" s="1" t="s">
        <v>11</v>
      </c>
      <c r="E7" s="1" t="s">
        <v>12</v>
      </c>
      <c r="F7" s="1" t="s">
        <v>13</v>
      </c>
      <c r="H7" s="1" t="s">
        <v>20</v>
      </c>
    </row>
    <row r="8" spans="3:12" x14ac:dyDescent="0.5">
      <c r="C8" s="1" t="s">
        <v>0</v>
      </c>
      <c r="D8" s="2">
        <v>0</v>
      </c>
      <c r="E8" s="2">
        <v>1</v>
      </c>
      <c r="F8" s="2">
        <v>0</v>
      </c>
      <c r="H8" s="1">
        <f>SUM(D8:F8)</f>
        <v>1</v>
      </c>
    </row>
    <row r="9" spans="3:12" x14ac:dyDescent="0.5">
      <c r="C9" s="1" t="s">
        <v>1</v>
      </c>
      <c r="D9" s="3">
        <v>0</v>
      </c>
      <c r="E9" s="3">
        <v>1</v>
      </c>
      <c r="F9" s="3">
        <v>0</v>
      </c>
      <c r="G9" s="4"/>
      <c r="H9" s="1">
        <f t="shared" ref="H9:H10" si="0">SUM(D9:F9)</f>
        <v>1</v>
      </c>
      <c r="I9" s="4"/>
      <c r="J9" s="4"/>
      <c r="K9" s="4"/>
      <c r="L9" s="4"/>
    </row>
    <row r="10" spans="3:12" x14ac:dyDescent="0.5">
      <c r="C10" s="1" t="s">
        <v>2</v>
      </c>
      <c r="D10" s="2">
        <v>0</v>
      </c>
      <c r="E10" s="2">
        <v>0</v>
      </c>
      <c r="F10" s="2">
        <v>1</v>
      </c>
      <c r="H10" s="1">
        <f t="shared" si="0"/>
        <v>1</v>
      </c>
    </row>
    <row r="12" spans="3:12" x14ac:dyDescent="0.5">
      <c r="C12" s="1" t="s">
        <v>14</v>
      </c>
      <c r="D12" s="1" t="s">
        <v>11</v>
      </c>
      <c r="E12" s="1" t="s">
        <v>12</v>
      </c>
      <c r="F12" s="1" t="s">
        <v>13</v>
      </c>
    </row>
    <row r="13" spans="3:12" x14ac:dyDescent="0.5">
      <c r="C13" s="1" t="s">
        <v>0</v>
      </c>
      <c r="D13" s="5">
        <f>J3</f>
        <v>20</v>
      </c>
      <c r="E13" s="5">
        <f t="shared" ref="E13:F15" si="1">K3</f>
        <v>35</v>
      </c>
      <c r="F13" s="5">
        <f t="shared" si="1"/>
        <v>45</v>
      </c>
    </row>
    <row r="14" spans="3:12" x14ac:dyDescent="0.5">
      <c r="C14" s="1" t="s">
        <v>1</v>
      </c>
      <c r="D14" s="5">
        <f t="shared" ref="D14:D15" si="2">J4</f>
        <v>31</v>
      </c>
      <c r="E14" s="5">
        <f t="shared" si="1"/>
        <v>67</v>
      </c>
      <c r="F14" s="5">
        <f t="shared" si="1"/>
        <v>100</v>
      </c>
      <c r="J14" s="1" t="s">
        <v>14</v>
      </c>
      <c r="K14" s="1" t="s">
        <v>15</v>
      </c>
    </row>
    <row r="15" spans="3:12" x14ac:dyDescent="0.5">
      <c r="C15" s="1" t="s">
        <v>2</v>
      </c>
      <c r="D15" s="5">
        <f t="shared" si="2"/>
        <v>28</v>
      </c>
      <c r="E15" s="5">
        <f t="shared" si="1"/>
        <v>50</v>
      </c>
      <c r="F15" s="5">
        <f t="shared" si="1"/>
        <v>80</v>
      </c>
      <c r="G15" s="1">
        <f>SUMPRODUCT(D8:F10,D13:F15)</f>
        <v>182</v>
      </c>
      <c r="H15" s="1" t="s">
        <v>16</v>
      </c>
      <c r="J15" s="8">
        <v>225</v>
      </c>
      <c r="K15" s="1">
        <v>1430</v>
      </c>
    </row>
    <row r="17" spans="3:11" x14ac:dyDescent="0.5">
      <c r="C17" s="1" t="s">
        <v>15</v>
      </c>
      <c r="D17" s="1" t="s">
        <v>11</v>
      </c>
      <c r="E17" s="1" t="s">
        <v>12</v>
      </c>
      <c r="F17" s="1" t="s">
        <v>13</v>
      </c>
      <c r="J17" s="1">
        <v>182</v>
      </c>
      <c r="K17" s="7">
        <v>1477</v>
      </c>
    </row>
    <row r="18" spans="3:11" x14ac:dyDescent="0.5">
      <c r="C18" s="1" t="s">
        <v>0</v>
      </c>
      <c r="D18" s="6">
        <f>($F$3*(1-J2)-$G$3)*J3</f>
        <v>240</v>
      </c>
      <c r="E18" s="6">
        <f>($F$3*(1-K2)-$G$3)*K3</f>
        <v>315</v>
      </c>
      <c r="F18" s="6">
        <f>($F$3*(1-L2)-$G$3)*L3</f>
        <v>270</v>
      </c>
    </row>
    <row r="19" spans="3:11" x14ac:dyDescent="0.5">
      <c r="C19" s="1" t="s">
        <v>1</v>
      </c>
      <c r="D19" s="6">
        <f>($F$4*(1-J2)-$G$4)*J4</f>
        <v>248</v>
      </c>
      <c r="E19" s="6">
        <f>($F$4*(1-K2)-$G$4)*K4</f>
        <v>402</v>
      </c>
      <c r="F19" s="6">
        <f>($F$4*(1-L2)-$G$4)*L4</f>
        <v>400</v>
      </c>
    </row>
    <row r="20" spans="3:11" x14ac:dyDescent="0.5">
      <c r="C20" s="1" t="s">
        <v>2</v>
      </c>
      <c r="D20" s="6">
        <f>($F$5*(1-J2)-$G$5)*J5</f>
        <v>406</v>
      </c>
      <c r="E20" s="6">
        <f>($F$5*(1-K2)-$G$5)*K5</f>
        <v>600</v>
      </c>
      <c r="F20" s="6">
        <f>($F$5*(1-L2)-$G$5)*L5</f>
        <v>760</v>
      </c>
      <c r="G20" s="1">
        <f>SUMPRODUCT(D8:F10,D18:F20)</f>
        <v>1477</v>
      </c>
      <c r="H20" s="1" t="s">
        <v>16</v>
      </c>
    </row>
    <row r="22" spans="3:11" x14ac:dyDescent="0.5">
      <c r="G22" s="9"/>
    </row>
    <row r="24" spans="3:11" x14ac:dyDescent="0.5">
      <c r="C24" s="1" t="s">
        <v>17</v>
      </c>
      <c r="D24" s="1" t="s">
        <v>11</v>
      </c>
      <c r="E24" s="1" t="s">
        <v>12</v>
      </c>
      <c r="F24" s="1" t="s">
        <v>13</v>
      </c>
    </row>
    <row r="25" spans="3:11" x14ac:dyDescent="0.5">
      <c r="C25" s="1" t="s">
        <v>0</v>
      </c>
      <c r="D25" s="1">
        <f>$F$3*(1-J2)*$E$3</f>
        <v>2700</v>
      </c>
      <c r="E25" s="1">
        <f>$F$3*(1-K2)*$E$3</f>
        <v>2400</v>
      </c>
      <c r="F25" s="1">
        <f>$F$3*(1-L2)*$E$3</f>
        <v>2100</v>
      </c>
    </row>
    <row r="26" spans="3:11" x14ac:dyDescent="0.5">
      <c r="C26" s="1" t="s">
        <v>1</v>
      </c>
      <c r="D26" s="1">
        <f>$F$4*(1-J2)*$E$4</f>
        <v>3600</v>
      </c>
      <c r="E26" s="1">
        <f>$F$4*(1-K2)*$E$4</f>
        <v>3200</v>
      </c>
      <c r="F26" s="1">
        <f>$F$4*(1-L2)*$E$4</f>
        <v>2800</v>
      </c>
    </row>
    <row r="27" spans="3:11" x14ac:dyDescent="0.5">
      <c r="C27" s="1" t="s">
        <v>2</v>
      </c>
      <c r="D27" s="1">
        <f>$F$5*(1-J2)*$E$5</f>
        <v>3375</v>
      </c>
      <c r="E27" s="1">
        <f>$F$5*(1-K2)*$E$5</f>
        <v>3000</v>
      </c>
      <c r="F27" s="1">
        <f>$F$5*(1-L2)*$E$5</f>
        <v>2625</v>
      </c>
      <c r="G27" s="1">
        <f>SUMPRODUCT(D8:F10,D25:F27)</f>
        <v>8225</v>
      </c>
    </row>
    <row r="29" spans="3:11" x14ac:dyDescent="0.5">
      <c r="C29" s="1" t="s">
        <v>18</v>
      </c>
      <c r="D29" s="1">
        <f>E3*F3</f>
        <v>3000</v>
      </c>
      <c r="G29" s="1">
        <f>SUM(D29:D31)</f>
        <v>10750</v>
      </c>
    </row>
    <row r="30" spans="3:11" x14ac:dyDescent="0.5">
      <c r="D30" s="1">
        <f>E4*F4</f>
        <v>4000</v>
      </c>
    </row>
    <row r="31" spans="3:11" x14ac:dyDescent="0.5">
      <c r="D31" s="1">
        <f>E5*F5</f>
        <v>3750</v>
      </c>
    </row>
    <row r="33" spans="3:7" x14ac:dyDescent="0.5">
      <c r="C33" s="1" t="s">
        <v>19</v>
      </c>
      <c r="G33" s="1">
        <f>1-G27/G29</f>
        <v>0.23488372093023258</v>
      </c>
    </row>
    <row r="34" spans="3:7" x14ac:dyDescent="0.5">
      <c r="F34" s="1" t="s">
        <v>21</v>
      </c>
      <c r="G34" s="1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2022-12-16T15:42:07Z</dcterms:modified>
</cp:coreProperties>
</file>