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calcPr calcId="145621" iterate="1" iterateCount="10"/>
</workbook>
</file>

<file path=xl/calcChain.xml><?xml version="1.0" encoding="utf-8"?>
<calcChain xmlns="http://schemas.openxmlformats.org/spreadsheetml/2006/main">
  <c r="B38" i="1" l="1"/>
  <c r="C38" i="1" s="1"/>
  <c r="B28" i="1"/>
  <c r="F9" i="1"/>
  <c r="I6" i="1"/>
  <c r="B11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10" i="1"/>
  <c r="D10" i="1" l="1"/>
  <c r="B39" i="1"/>
  <c r="C39" i="1" s="1"/>
  <c r="B29" i="1"/>
  <c r="E6" i="1"/>
  <c r="C22" i="1" l="1"/>
  <c r="C24" i="1"/>
  <c r="C26" i="1"/>
  <c r="C23" i="1"/>
  <c r="C25" i="1"/>
  <c r="C27" i="1"/>
  <c r="C28" i="1"/>
  <c r="C29" i="1"/>
  <c r="B30" i="1"/>
  <c r="C11" i="1"/>
  <c r="C13" i="1"/>
  <c r="C15" i="1"/>
  <c r="C17" i="1"/>
  <c r="C19" i="1"/>
  <c r="C21" i="1"/>
  <c r="C10" i="1"/>
  <c r="E10" i="1" s="1"/>
  <c r="F10" i="1" s="1"/>
  <c r="D11" i="1" s="1"/>
  <c r="E11" i="1" s="1"/>
  <c r="F11" i="1" s="1"/>
  <c r="C12" i="1"/>
  <c r="C14" i="1"/>
  <c r="C16" i="1"/>
  <c r="C18" i="1"/>
  <c r="C20" i="1"/>
  <c r="C30" i="1" l="1"/>
  <c r="B31" i="1"/>
  <c r="D12" i="1"/>
  <c r="E12" i="1" s="1"/>
  <c r="F12" i="1"/>
  <c r="D13" i="1" s="1"/>
  <c r="E13" i="1" s="1"/>
  <c r="F13" i="1" s="1"/>
  <c r="D14" i="1" s="1"/>
  <c r="E14" i="1" s="1"/>
  <c r="F14" i="1" s="1"/>
  <c r="C31" i="1" l="1"/>
  <c r="B32" i="1"/>
  <c r="D15" i="1"/>
  <c r="E15" i="1" s="1"/>
  <c r="F15" i="1" s="1"/>
  <c r="C32" i="1" l="1"/>
  <c r="B33" i="1"/>
  <c r="D16" i="1"/>
  <c r="E16" i="1" s="1"/>
  <c r="F16" i="1"/>
  <c r="C33" i="1" l="1"/>
  <c r="B34" i="1"/>
  <c r="D17" i="1"/>
  <c r="E17" i="1" s="1"/>
  <c r="F17" i="1"/>
  <c r="C34" i="1" l="1"/>
  <c r="B35" i="1"/>
  <c r="D18" i="1"/>
  <c r="E18" i="1" s="1"/>
  <c r="F18" i="1"/>
  <c r="C35" i="1" l="1"/>
  <c r="B36" i="1"/>
  <c r="D19" i="1"/>
  <c r="E19" i="1" s="1"/>
  <c r="F19" i="1"/>
  <c r="C36" i="1" l="1"/>
  <c r="B37" i="1"/>
  <c r="C37" i="1" s="1"/>
  <c r="D20" i="1"/>
  <c r="E20" i="1" s="1"/>
  <c r="F20" i="1"/>
  <c r="D21" i="1" l="1"/>
  <c r="E21" i="1" s="1"/>
  <c r="F21" i="1"/>
  <c r="D22" i="1" l="1"/>
  <c r="E22" i="1" s="1"/>
  <c r="F22" i="1"/>
  <c r="D23" i="1" l="1"/>
  <c r="E23" i="1" s="1"/>
  <c r="F23" i="1" s="1"/>
  <c r="D24" i="1" l="1"/>
  <c r="E24" i="1" s="1"/>
  <c r="F24" i="1"/>
  <c r="D25" i="1" l="1"/>
  <c r="E25" i="1" s="1"/>
  <c r="F25" i="1" s="1"/>
  <c r="D26" i="1" l="1"/>
  <c r="E26" i="1" s="1"/>
  <c r="F26" i="1" s="1"/>
  <c r="D27" i="1" l="1"/>
  <c r="E27" i="1" s="1"/>
  <c r="F27" i="1" s="1"/>
  <c r="D28" i="1" s="1"/>
  <c r="E28" i="1" s="1"/>
  <c r="F28" i="1" s="1"/>
  <c r="D29" i="1" s="1"/>
  <c r="E29" i="1" s="1"/>
  <c r="F29" i="1" s="1"/>
  <c r="D30" i="1" s="1"/>
  <c r="E30" i="1" s="1"/>
  <c r="F30" i="1" s="1"/>
  <c r="D31" i="1" l="1"/>
  <c r="E31" i="1" s="1"/>
  <c r="F31" i="1"/>
  <c r="D32" i="1" l="1"/>
  <c r="E32" i="1" s="1"/>
  <c r="F32" i="1"/>
  <c r="D33" i="1" l="1"/>
  <c r="E33" i="1" s="1"/>
  <c r="F33" i="1"/>
  <c r="D34" i="1" s="1"/>
  <c r="E34" i="1" s="1"/>
  <c r="F34" i="1" s="1"/>
  <c r="D35" i="1" s="1"/>
  <c r="E35" i="1" s="1"/>
  <c r="F35" i="1" s="1"/>
  <c r="D36" i="1" s="1"/>
  <c r="E36" i="1" s="1"/>
  <c r="F36" i="1" s="1"/>
  <c r="D37" i="1" l="1"/>
  <c r="E37" i="1" s="1"/>
  <c r="F37" i="1"/>
  <c r="D38" i="1" s="1"/>
  <c r="E38" i="1" s="1"/>
  <c r="F38" i="1" s="1"/>
  <c r="D39" i="1" l="1"/>
  <c r="E39" i="1" s="1"/>
  <c r="F39" i="1"/>
</calcChain>
</file>

<file path=xl/sharedStrings.xml><?xml version="1.0" encoding="utf-8"?>
<sst xmlns="http://schemas.openxmlformats.org/spreadsheetml/2006/main" count="13" uniqueCount="13">
  <si>
    <t>Αποπληρωμή δανείου</t>
  </si>
  <si>
    <t>Ίσα τοκοχρεωλύσια</t>
  </si>
  <si>
    <t>Έτη</t>
  </si>
  <si>
    <t>Ύψος Δανείου</t>
  </si>
  <si>
    <t>Επιτόκιο</t>
  </si>
  <si>
    <t>Αρ Πληρωμής</t>
  </si>
  <si>
    <t>Πληρωμή</t>
  </si>
  <si>
    <t>Τοκοχρωλύσιο</t>
  </si>
  <si>
    <t>Επιτόκιο περιόδου</t>
  </si>
  <si>
    <t>Τόκος</t>
  </si>
  <si>
    <t>Χρεωλύσιο</t>
  </si>
  <si>
    <t>Ανεξόφλητο</t>
  </si>
  <si>
    <t>Συχνότητα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</si>
</sst>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9" fontId="0" fillId="0" borderId="0" xfId="1" applyFon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9"/>
  <sheetViews>
    <sheetView tabSelected="1" workbookViewId="0">
      <selection activeCell="K8" sqref="K8"/>
    </sheetView>
  </sheetViews>
  <sheetFormatPr defaultRowHeight="14.4" x14ac:dyDescent="0.3"/>
  <sheetData>
    <row r="2" spans="2:9" x14ac:dyDescent="0.3">
      <c r="D2" t="s">
        <v>0</v>
      </c>
    </row>
    <row r="3" spans="2:9" x14ac:dyDescent="0.3">
      <c r="D3" t="s">
        <v>1</v>
      </c>
    </row>
    <row r="4" spans="2:9" x14ac:dyDescent="0.3">
      <c r="D4" t="s">
        <v>2</v>
      </c>
      <c r="E4">
        <v>5</v>
      </c>
      <c r="G4" t="s">
        <v>3</v>
      </c>
      <c r="I4">
        <v>250</v>
      </c>
    </row>
    <row r="5" spans="2:9" x14ac:dyDescent="0.3">
      <c r="D5" t="s">
        <v>12</v>
      </c>
      <c r="E5">
        <v>4</v>
      </c>
      <c r="G5" t="s">
        <v>4</v>
      </c>
      <c r="I5" s="1">
        <v>0.1</v>
      </c>
    </row>
    <row r="6" spans="2:9" x14ac:dyDescent="0.3">
      <c r="D6" t="s">
        <v>7</v>
      </c>
      <c r="E6">
        <f>I4*I6/(1-(1+I6)^(-E4*E5))</f>
        <v>16.036782183618637</v>
      </c>
      <c r="G6" t="s">
        <v>8</v>
      </c>
      <c r="I6" s="2">
        <f>I5/E5</f>
        <v>2.5000000000000001E-2</v>
      </c>
    </row>
    <row r="8" spans="2:9" x14ac:dyDescent="0.3">
      <c r="B8" t="s">
        <v>5</v>
      </c>
      <c r="C8" t="s">
        <v>6</v>
      </c>
      <c r="D8" t="s">
        <v>9</v>
      </c>
      <c r="E8" t="s">
        <v>10</v>
      </c>
      <c r="F8" t="s">
        <v>11</v>
      </c>
    </row>
    <row r="9" spans="2:9" x14ac:dyDescent="0.3">
      <c r="B9">
        <v>0</v>
      </c>
      <c r="C9" s="3">
        <v>0</v>
      </c>
      <c r="D9" s="3"/>
      <c r="E9" s="3"/>
      <c r="F9" s="3">
        <f>I4</f>
        <v>250</v>
      </c>
    </row>
    <row r="10" spans="2:9" x14ac:dyDescent="0.3">
      <c r="B10">
        <f>B9+1</f>
        <v>1</v>
      </c>
      <c r="C10" s="3">
        <f>IF(B10&gt;$E$4*$E$5,0,$E$6)</f>
        <v>16.036782183618637</v>
      </c>
      <c r="D10" s="3">
        <f>F9*$I$6</f>
        <v>6.25</v>
      </c>
      <c r="E10" s="3">
        <f>C10-D10</f>
        <v>9.7867821836186373</v>
      </c>
      <c r="F10" s="3">
        <f>F9-E10</f>
        <v>240.21321781638136</v>
      </c>
    </row>
    <row r="11" spans="2:9" x14ac:dyDescent="0.3">
      <c r="B11">
        <f t="shared" ref="B11:B28" si="0">B10+1</f>
        <v>2</v>
      </c>
      <c r="C11" s="3">
        <f t="shared" ref="C11:C39" si="1">IF(B11&gt;$E$4*$E$5,0,$E$6)</f>
        <v>16.036782183618637</v>
      </c>
      <c r="D11" s="3">
        <f t="shared" ref="D11:D27" si="2">F10*$I$6</f>
        <v>6.005330445409534</v>
      </c>
      <c r="E11" s="3">
        <f t="shared" ref="E11:E27" si="3">C11-D11</f>
        <v>10.031451738209103</v>
      </c>
      <c r="F11" s="3">
        <f t="shared" ref="F11:F27" si="4">F10-E11</f>
        <v>230.18176607817225</v>
      </c>
    </row>
    <row r="12" spans="2:9" x14ac:dyDescent="0.3">
      <c r="B12">
        <f t="shared" si="0"/>
        <v>3</v>
      </c>
      <c r="C12" s="3">
        <f t="shared" si="1"/>
        <v>16.036782183618637</v>
      </c>
      <c r="D12" s="3">
        <f t="shared" si="2"/>
        <v>5.7545441519543061</v>
      </c>
      <c r="E12" s="3">
        <f t="shared" si="3"/>
        <v>10.282238031664331</v>
      </c>
      <c r="F12" s="3">
        <f t="shared" si="4"/>
        <v>219.89952804650792</v>
      </c>
    </row>
    <row r="13" spans="2:9" x14ac:dyDescent="0.3">
      <c r="B13">
        <f t="shared" si="0"/>
        <v>4</v>
      </c>
      <c r="C13" s="3">
        <f t="shared" si="1"/>
        <v>16.036782183618637</v>
      </c>
      <c r="D13" s="3">
        <f t="shared" si="2"/>
        <v>5.4974882011626987</v>
      </c>
      <c r="E13" s="3">
        <f t="shared" si="3"/>
        <v>10.539293982455938</v>
      </c>
      <c r="F13" s="3">
        <f t="shared" si="4"/>
        <v>209.36023406405198</v>
      </c>
    </row>
    <row r="14" spans="2:9" x14ac:dyDescent="0.3">
      <c r="B14">
        <f t="shared" si="0"/>
        <v>5</v>
      </c>
      <c r="C14" s="3">
        <f t="shared" si="1"/>
        <v>16.036782183618637</v>
      </c>
      <c r="D14" s="3">
        <f t="shared" si="2"/>
        <v>5.2340058516012995</v>
      </c>
      <c r="E14" s="3">
        <f t="shared" si="3"/>
        <v>10.802776332017338</v>
      </c>
      <c r="F14" s="3">
        <f t="shared" si="4"/>
        <v>198.55745773203464</v>
      </c>
    </row>
    <row r="15" spans="2:9" x14ac:dyDescent="0.3">
      <c r="B15">
        <f t="shared" si="0"/>
        <v>6</v>
      </c>
      <c r="C15" s="3">
        <f t="shared" si="1"/>
        <v>16.036782183618637</v>
      </c>
      <c r="D15" s="3">
        <f t="shared" si="2"/>
        <v>4.9639364433008666</v>
      </c>
      <c r="E15" s="3">
        <f t="shared" si="3"/>
        <v>11.072845740317771</v>
      </c>
      <c r="F15" s="3">
        <f t="shared" si="4"/>
        <v>187.48461199171686</v>
      </c>
    </row>
    <row r="16" spans="2:9" x14ac:dyDescent="0.3">
      <c r="B16">
        <f t="shared" si="0"/>
        <v>7</v>
      </c>
      <c r="C16" s="3">
        <f t="shared" si="1"/>
        <v>16.036782183618637</v>
      </c>
      <c r="D16" s="3">
        <f t="shared" si="2"/>
        <v>4.6871152997929215</v>
      </c>
      <c r="E16" s="3">
        <f t="shared" si="3"/>
        <v>11.349666883825716</v>
      </c>
      <c r="F16" s="3">
        <f t="shared" si="4"/>
        <v>176.13494510789116</v>
      </c>
    </row>
    <row r="17" spans="2:6" x14ac:dyDescent="0.3">
      <c r="B17">
        <f t="shared" si="0"/>
        <v>8</v>
      </c>
      <c r="C17" s="3">
        <f t="shared" si="1"/>
        <v>16.036782183618637</v>
      </c>
      <c r="D17" s="3">
        <f t="shared" si="2"/>
        <v>4.4033736276972792</v>
      </c>
      <c r="E17" s="3">
        <f t="shared" si="3"/>
        <v>11.633408555921358</v>
      </c>
      <c r="F17" s="3">
        <f t="shared" si="4"/>
        <v>164.50153655196979</v>
      </c>
    </row>
    <row r="18" spans="2:6" x14ac:dyDescent="0.3">
      <c r="B18">
        <f t="shared" si="0"/>
        <v>9</v>
      </c>
      <c r="C18" s="3">
        <f t="shared" si="1"/>
        <v>16.036782183618637</v>
      </c>
      <c r="D18" s="3">
        <f t="shared" si="2"/>
        <v>4.1125384137992453</v>
      </c>
      <c r="E18" s="3">
        <f t="shared" si="3"/>
        <v>11.924243769819391</v>
      </c>
      <c r="F18" s="3">
        <f t="shared" si="4"/>
        <v>152.57729278215041</v>
      </c>
    </row>
    <row r="19" spans="2:6" x14ac:dyDescent="0.3">
      <c r="B19">
        <f t="shared" si="0"/>
        <v>10</v>
      </c>
      <c r="C19" s="3">
        <f t="shared" si="1"/>
        <v>16.036782183618637</v>
      </c>
      <c r="D19" s="3">
        <f t="shared" si="2"/>
        <v>3.8144323195537604</v>
      </c>
      <c r="E19" s="3">
        <f t="shared" si="3"/>
        <v>12.222349864064878</v>
      </c>
      <c r="F19" s="3">
        <f t="shared" si="4"/>
        <v>140.35494291808553</v>
      </c>
    </row>
    <row r="20" spans="2:6" x14ac:dyDescent="0.3">
      <c r="B20">
        <f t="shared" si="0"/>
        <v>11</v>
      </c>
      <c r="C20" s="3">
        <f t="shared" si="1"/>
        <v>16.036782183618637</v>
      </c>
      <c r="D20" s="3">
        <f t="shared" si="2"/>
        <v>3.5088735729521385</v>
      </c>
      <c r="E20" s="3">
        <f t="shared" si="3"/>
        <v>12.527908610666499</v>
      </c>
      <c r="F20" s="3">
        <f t="shared" si="4"/>
        <v>127.82703430741903</v>
      </c>
    </row>
    <row r="21" spans="2:6" x14ac:dyDescent="0.3">
      <c r="B21">
        <f t="shared" si="0"/>
        <v>12</v>
      </c>
      <c r="C21" s="3">
        <f t="shared" si="1"/>
        <v>16.036782183618637</v>
      </c>
      <c r="D21" s="3">
        <f t="shared" si="2"/>
        <v>3.195675857685476</v>
      </c>
      <c r="E21" s="3">
        <f t="shared" si="3"/>
        <v>12.841106325933161</v>
      </c>
      <c r="F21" s="3">
        <f t="shared" si="4"/>
        <v>114.98592798148587</v>
      </c>
    </row>
    <row r="22" spans="2:6" x14ac:dyDescent="0.3">
      <c r="B22">
        <f t="shared" si="0"/>
        <v>13</v>
      </c>
      <c r="C22" s="3">
        <f t="shared" si="1"/>
        <v>16.036782183618637</v>
      </c>
      <c r="D22" s="3">
        <f t="shared" si="2"/>
        <v>2.8746481995371469</v>
      </c>
      <c r="E22" s="3">
        <f t="shared" si="3"/>
        <v>13.162133984081491</v>
      </c>
      <c r="F22" s="3">
        <f t="shared" si="4"/>
        <v>101.82379399740438</v>
      </c>
    </row>
    <row r="23" spans="2:6" x14ac:dyDescent="0.3">
      <c r="B23">
        <f t="shared" si="0"/>
        <v>14</v>
      </c>
      <c r="C23" s="3">
        <f t="shared" si="1"/>
        <v>16.036782183618637</v>
      </c>
      <c r="D23" s="3">
        <f t="shared" si="2"/>
        <v>2.5455948499351098</v>
      </c>
      <c r="E23" s="3">
        <f t="shared" si="3"/>
        <v>13.491187333683527</v>
      </c>
      <c r="F23" s="3">
        <f t="shared" si="4"/>
        <v>88.332606663720853</v>
      </c>
    </row>
    <row r="24" spans="2:6" x14ac:dyDescent="0.3">
      <c r="B24">
        <f t="shared" si="0"/>
        <v>15</v>
      </c>
      <c r="C24" s="3">
        <f t="shared" si="1"/>
        <v>16.036782183618637</v>
      </c>
      <c r="D24" s="3">
        <f t="shared" si="2"/>
        <v>2.2083151665930214</v>
      </c>
      <c r="E24" s="3">
        <f t="shared" si="3"/>
        <v>13.828467017025616</v>
      </c>
      <c r="F24" s="3">
        <f t="shared" si="4"/>
        <v>74.504139646695236</v>
      </c>
    </row>
    <row r="25" spans="2:6" x14ac:dyDescent="0.3">
      <c r="B25">
        <f t="shared" si="0"/>
        <v>16</v>
      </c>
      <c r="C25" s="3">
        <f t="shared" si="1"/>
        <v>16.036782183618637</v>
      </c>
      <c r="D25" s="3">
        <f t="shared" si="2"/>
        <v>1.862603491167381</v>
      </c>
      <c r="E25" s="3">
        <f t="shared" si="3"/>
        <v>14.174178692451257</v>
      </c>
      <c r="F25" s="3">
        <f t="shared" si="4"/>
        <v>60.32996095424398</v>
      </c>
    </row>
    <row r="26" spans="2:6" x14ac:dyDescent="0.3">
      <c r="B26">
        <f t="shared" si="0"/>
        <v>17</v>
      </c>
      <c r="C26" s="3">
        <f t="shared" si="1"/>
        <v>16.036782183618637</v>
      </c>
      <c r="D26" s="3">
        <f t="shared" si="2"/>
        <v>1.5082490238560995</v>
      </c>
      <c r="E26" s="3">
        <f t="shared" si="3"/>
        <v>14.528533159762539</v>
      </c>
      <c r="F26" s="3">
        <f t="shared" si="4"/>
        <v>45.801427794481441</v>
      </c>
    </row>
    <row r="27" spans="2:6" x14ac:dyDescent="0.3">
      <c r="B27">
        <f t="shared" si="0"/>
        <v>18</v>
      </c>
      <c r="C27" s="3">
        <f t="shared" si="1"/>
        <v>16.036782183618637</v>
      </c>
      <c r="D27" s="3">
        <f t="shared" si="2"/>
        <v>1.1450356948620362</v>
      </c>
      <c r="E27" s="3">
        <f t="shared" si="3"/>
        <v>14.891746488756601</v>
      </c>
      <c r="F27" s="3">
        <f t="shared" si="4"/>
        <v>30.909681305724838</v>
      </c>
    </row>
    <row r="28" spans="2:6" x14ac:dyDescent="0.3">
      <c r="B28">
        <f t="shared" ref="B28:B37" si="5">B27+1</f>
        <v>19</v>
      </c>
      <c r="C28" s="3">
        <f t="shared" si="1"/>
        <v>16.036782183618637</v>
      </c>
      <c r="D28" s="3">
        <f t="shared" ref="D28:D37" si="6">F27*$I$6</f>
        <v>0.77274203264312102</v>
      </c>
      <c r="E28" s="3">
        <f t="shared" ref="E28:E37" si="7">C28-D28</f>
        <v>15.264040150975516</v>
      </c>
      <c r="F28" s="3">
        <f t="shared" ref="F28:F37" si="8">F27-E28</f>
        <v>15.645641154749322</v>
      </c>
    </row>
    <row r="29" spans="2:6" x14ac:dyDescent="0.3">
      <c r="B29">
        <f t="shared" si="5"/>
        <v>20</v>
      </c>
      <c r="C29" s="3">
        <f t="shared" si="1"/>
        <v>16.036782183618637</v>
      </c>
      <c r="D29" s="3">
        <f t="shared" si="6"/>
        <v>0.39114102886873309</v>
      </c>
      <c r="E29" s="3">
        <f t="shared" si="7"/>
        <v>15.645641154749905</v>
      </c>
      <c r="F29" s="3">
        <f t="shared" si="8"/>
        <v>-5.8264504332328215E-13</v>
      </c>
    </row>
    <row r="30" spans="2:6" x14ac:dyDescent="0.3">
      <c r="B30">
        <f t="shared" si="5"/>
        <v>21</v>
      </c>
      <c r="C30" s="3">
        <f t="shared" si="1"/>
        <v>0</v>
      </c>
      <c r="D30" s="3">
        <f t="shared" si="6"/>
        <v>-1.4566126083082056E-14</v>
      </c>
      <c r="E30" s="3">
        <f t="shared" si="7"/>
        <v>1.4566126083082056E-14</v>
      </c>
      <c r="F30" s="3">
        <f t="shared" si="8"/>
        <v>-5.9721116940636419E-13</v>
      </c>
    </row>
    <row r="31" spans="2:6" x14ac:dyDescent="0.3">
      <c r="B31">
        <f t="shared" si="5"/>
        <v>22</v>
      </c>
      <c r="C31" s="3">
        <f t="shared" si="1"/>
        <v>0</v>
      </c>
      <c r="D31" s="3">
        <f t="shared" si="6"/>
        <v>-1.4930279235159104E-14</v>
      </c>
      <c r="E31" s="3">
        <f t="shared" si="7"/>
        <v>1.4930279235159104E-14</v>
      </c>
      <c r="F31" s="3">
        <f t="shared" si="8"/>
        <v>-6.1214144864152324E-13</v>
      </c>
    </row>
    <row r="32" spans="2:6" x14ac:dyDescent="0.3">
      <c r="B32">
        <f t="shared" si="5"/>
        <v>23</v>
      </c>
      <c r="C32" s="3">
        <f t="shared" si="1"/>
        <v>0</v>
      </c>
      <c r="D32" s="3">
        <f t="shared" si="6"/>
        <v>-1.5303536216038081E-14</v>
      </c>
      <c r="E32" s="3">
        <f t="shared" si="7"/>
        <v>1.5303536216038081E-14</v>
      </c>
      <c r="F32" s="3">
        <f t="shared" si="8"/>
        <v>-6.2744498485756129E-13</v>
      </c>
    </row>
    <row r="33" spans="2:6" x14ac:dyDescent="0.3">
      <c r="B33">
        <f t="shared" si="5"/>
        <v>24</v>
      </c>
      <c r="C33" s="3">
        <f t="shared" si="1"/>
        <v>0</v>
      </c>
      <c r="D33" s="3">
        <f t="shared" si="6"/>
        <v>-1.5686124621439032E-14</v>
      </c>
      <c r="E33" s="3">
        <f t="shared" si="7"/>
        <v>1.5686124621439032E-14</v>
      </c>
      <c r="F33" s="3">
        <f t="shared" si="8"/>
        <v>-6.4313110947900033E-13</v>
      </c>
    </row>
    <row r="34" spans="2:6" x14ac:dyDescent="0.3">
      <c r="B34">
        <f t="shared" si="5"/>
        <v>25</v>
      </c>
      <c r="C34" s="3">
        <f t="shared" si="1"/>
        <v>0</v>
      </c>
      <c r="D34" s="3">
        <f t="shared" si="6"/>
        <v>-1.6078277736975009E-14</v>
      </c>
      <c r="E34" s="3">
        <f t="shared" si="7"/>
        <v>1.6078277736975009E-14</v>
      </c>
      <c r="F34" s="3">
        <f t="shared" si="8"/>
        <v>-6.5920938721597536E-13</v>
      </c>
    </row>
    <row r="35" spans="2:6" x14ac:dyDescent="0.3">
      <c r="B35">
        <f t="shared" si="5"/>
        <v>26</v>
      </c>
      <c r="C35" s="3">
        <f t="shared" si="1"/>
        <v>0</v>
      </c>
      <c r="D35" s="3">
        <f t="shared" si="6"/>
        <v>-1.6480234680399386E-14</v>
      </c>
      <c r="E35" s="3">
        <f t="shared" si="7"/>
        <v>1.6480234680399386E-14</v>
      </c>
      <c r="F35" s="3">
        <f t="shared" si="8"/>
        <v>-6.7568962189637473E-13</v>
      </c>
    </row>
    <row r="36" spans="2:6" x14ac:dyDescent="0.3">
      <c r="B36">
        <f t="shared" si="5"/>
        <v>27</v>
      </c>
      <c r="C36" s="3">
        <f t="shared" si="1"/>
        <v>0</v>
      </c>
      <c r="D36" s="3">
        <f t="shared" si="6"/>
        <v>-1.6892240547409368E-14</v>
      </c>
      <c r="E36" s="3">
        <f t="shared" si="7"/>
        <v>1.6892240547409368E-14</v>
      </c>
      <c r="F36" s="3">
        <f t="shared" si="8"/>
        <v>-6.9258186244378406E-13</v>
      </c>
    </row>
    <row r="37" spans="2:6" x14ac:dyDescent="0.3">
      <c r="B37">
        <f t="shared" si="5"/>
        <v>28</v>
      </c>
      <c r="C37" s="3">
        <f t="shared" si="1"/>
        <v>0</v>
      </c>
      <c r="D37" s="3">
        <f t="shared" si="6"/>
        <v>-1.7314546561094604E-14</v>
      </c>
      <c r="E37" s="3">
        <f t="shared" si="7"/>
        <v>1.7314546561094604E-14</v>
      </c>
      <c r="F37" s="3">
        <f t="shared" si="8"/>
        <v>-7.0989640900487866E-13</v>
      </c>
    </row>
    <row r="38" spans="2:6" x14ac:dyDescent="0.3">
      <c r="B38">
        <f t="shared" ref="B38:B39" si="9">B37+1</f>
        <v>29</v>
      </c>
      <c r="C38" s="3">
        <f t="shared" si="1"/>
        <v>0</v>
      </c>
      <c r="D38" s="3">
        <f t="shared" ref="D38:D39" si="10">F37*$I$6</f>
        <v>-1.7747410225121969E-14</v>
      </c>
      <c r="E38" s="3">
        <f t="shared" ref="E38:E39" si="11">C38-D38</f>
        <v>1.7747410225121969E-14</v>
      </c>
      <c r="F38" s="3">
        <f t="shared" ref="F38:F39" si="12">F37-E38</f>
        <v>-7.2764381923000063E-13</v>
      </c>
    </row>
    <row r="39" spans="2:6" x14ac:dyDescent="0.3">
      <c r="B39">
        <f t="shared" si="9"/>
        <v>30</v>
      </c>
      <c r="C39" s="3">
        <f t="shared" si="1"/>
        <v>0</v>
      </c>
      <c r="D39" s="3">
        <f t="shared" si="10"/>
        <v>-1.8191095480750018E-14</v>
      </c>
      <c r="E39" s="3">
        <f t="shared" si="11"/>
        <v>1.8191095480750018E-14</v>
      </c>
      <c r="F39" s="3">
        <f t="shared" si="12"/>
        <v>-7.4583491471075062E-13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Magirou</dc:creator>
  <cp:lastModifiedBy>Magirou</cp:lastModifiedBy>
  <dcterms:created xsi:type="dcterms:W3CDTF">2015-01-16T11:01:52Z</dcterms:created>
  <dcterms:modified xsi:type="dcterms:W3CDTF">2015-01-16T11:24:49Z</dcterms:modified>
</cp:coreProperties>
</file>