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Christos\Google Drive\AUEB\Slides_CK\Lecture_1\"/>
    </mc:Choice>
  </mc:AlternateContent>
  <xr:revisionPtr revIDLastSave="0" documentId="13_ncr:1_{E92D3DB5-6F19-48C0-8789-888610A0F1E9}" xr6:coauthVersionLast="36" xr6:coauthVersionMax="36" xr10:uidLastSave="{00000000-0000-0000-0000-000000000000}"/>
  <bookViews>
    <workbookView xWindow="0" yWindow="0" windowWidth="28800" windowHeight="1233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15" i="1"/>
  <c r="C15" i="1"/>
  <c r="D15" i="1"/>
  <c r="B10" i="1"/>
  <c r="B8" i="1"/>
  <c r="B9" i="1" l="1"/>
  <c r="B5" i="1"/>
  <c r="F21" i="1" l="1"/>
  <c r="B11" i="1"/>
  <c r="F20" i="1" s="1"/>
  <c r="F28" i="1"/>
  <c r="F44" i="1"/>
  <c r="F54" i="1"/>
  <c r="F60" i="1"/>
  <c r="D32" i="1"/>
  <c r="C58" i="1"/>
  <c r="G26" i="1"/>
  <c r="G32" i="1"/>
  <c r="G42" i="1"/>
  <c r="G48" i="1"/>
  <c r="G58" i="1"/>
  <c r="C31" i="1"/>
  <c r="F37" i="1"/>
  <c r="F39" i="1"/>
  <c r="F53" i="1"/>
  <c r="F55" i="1"/>
  <c r="D58" i="1"/>
  <c r="G27" i="1"/>
  <c r="G33" i="1"/>
  <c r="G43" i="1"/>
  <c r="G51" i="1"/>
  <c r="F24" i="1" l="1"/>
  <c r="G41" i="1"/>
  <c r="G25" i="1"/>
  <c r="F47" i="1"/>
  <c r="F31" i="1"/>
  <c r="G56" i="1"/>
  <c r="G40" i="1"/>
  <c r="F52" i="1"/>
  <c r="F36" i="1"/>
  <c r="G17" i="1"/>
  <c r="F38" i="1"/>
  <c r="G35" i="1"/>
  <c r="F45" i="1"/>
  <c r="F29" i="1"/>
  <c r="G50" i="1"/>
  <c r="G34" i="1"/>
  <c r="F46" i="1"/>
  <c r="F30" i="1"/>
  <c r="F16" i="1"/>
  <c r="D31" i="1"/>
  <c r="C18" i="1"/>
  <c r="C20" i="1"/>
  <c r="C22" i="1"/>
  <c r="C24" i="1"/>
  <c r="C16" i="1"/>
  <c r="D16" i="1"/>
  <c r="D24" i="1"/>
  <c r="C23" i="1"/>
  <c r="D19" i="1"/>
  <c r="D27" i="1"/>
  <c r="D42" i="1"/>
  <c r="D49" i="1"/>
  <c r="C42" i="1"/>
  <c r="F19" i="1"/>
  <c r="D22" i="1"/>
  <c r="G15" i="1"/>
  <c r="C21" i="1"/>
  <c r="G23" i="1"/>
  <c r="D17" i="1"/>
  <c r="F22" i="1"/>
  <c r="C45" i="1"/>
  <c r="C56" i="1"/>
  <c r="D26" i="1"/>
  <c r="D33" i="1"/>
  <c r="C26" i="1"/>
  <c r="D47" i="1"/>
  <c r="F17" i="1"/>
  <c r="D20" i="1"/>
  <c r="C19" i="1"/>
  <c r="G21" i="1"/>
  <c r="D23" i="1"/>
  <c r="D55" i="1"/>
  <c r="C53" i="1"/>
  <c r="C40" i="1"/>
  <c r="C47" i="1"/>
  <c r="D48" i="1"/>
  <c r="G53" i="1"/>
  <c r="G16" i="1"/>
  <c r="G18" i="1"/>
  <c r="G20" i="1"/>
  <c r="G22" i="1"/>
  <c r="G24" i="1"/>
  <c r="D18" i="1"/>
  <c r="F23" i="1"/>
  <c r="C17" i="1"/>
  <c r="G19" i="1"/>
  <c r="F18" i="1"/>
  <c r="D21" i="1"/>
  <c r="F15" i="1"/>
  <c r="C25" i="1"/>
  <c r="D35" i="1"/>
  <c r="C52" i="1"/>
  <c r="D54" i="1"/>
  <c r="C43" i="1"/>
  <c r="C27" i="1"/>
  <c r="D29" i="1"/>
  <c r="C38" i="1"/>
  <c r="D60" i="1"/>
  <c r="D28" i="1"/>
  <c r="C33" i="1"/>
  <c r="C57" i="1"/>
  <c r="C41" i="1"/>
  <c r="D59" i="1"/>
  <c r="D51" i="1"/>
  <c r="C48" i="1"/>
  <c r="C32" i="1"/>
  <c r="D50" i="1"/>
  <c r="D34" i="1"/>
  <c r="C55" i="1"/>
  <c r="C39" i="1"/>
  <c r="D57" i="1"/>
  <c r="D41" i="1"/>
  <c r="D25" i="1"/>
  <c r="C50" i="1"/>
  <c r="C34" i="1"/>
  <c r="D56" i="1"/>
  <c r="D40" i="1"/>
  <c r="C49" i="1"/>
  <c r="D43" i="1"/>
  <c r="C36" i="1"/>
  <c r="D38" i="1"/>
  <c r="C59" i="1"/>
  <c r="D45" i="1"/>
  <c r="C54" i="1"/>
  <c r="D44" i="1"/>
  <c r="D39" i="1"/>
  <c r="C29" i="1"/>
  <c r="C37" i="1"/>
  <c r="C60" i="1"/>
  <c r="C44" i="1"/>
  <c r="C28" i="1"/>
  <c r="D46" i="1"/>
  <c r="D30" i="1"/>
  <c r="C51" i="1"/>
  <c r="C35" i="1"/>
  <c r="D53" i="1"/>
  <c r="D37" i="1"/>
  <c r="C46" i="1"/>
  <c r="C30" i="1"/>
  <c r="D52" i="1"/>
  <c r="D36" i="1"/>
  <c r="G49" i="1"/>
  <c r="G59" i="1"/>
  <c r="G47" i="1"/>
  <c r="G39" i="1"/>
  <c r="G31" i="1"/>
  <c r="F59" i="1"/>
  <c r="F51" i="1"/>
  <c r="F43" i="1"/>
  <c r="F35" i="1"/>
  <c r="F27" i="1"/>
  <c r="G54" i="1"/>
  <c r="G46" i="1"/>
  <c r="G38" i="1"/>
  <c r="G30" i="1"/>
  <c r="F58" i="1"/>
  <c r="F50" i="1"/>
  <c r="F42" i="1"/>
  <c r="F34" i="1"/>
  <c r="F26" i="1"/>
  <c r="G57" i="1"/>
  <c r="G55" i="1"/>
  <c r="G45" i="1"/>
  <c r="G37" i="1"/>
  <c r="G29" i="1"/>
  <c r="F57" i="1"/>
  <c r="F49" i="1"/>
  <c r="F41" i="1"/>
  <c r="F33" i="1"/>
  <c r="F25" i="1"/>
  <c r="G60" i="1"/>
  <c r="G52" i="1"/>
  <c r="G44" i="1"/>
  <c r="G36" i="1"/>
  <c r="G28" i="1"/>
  <c r="F56" i="1"/>
  <c r="F48" i="1"/>
  <c r="F40" i="1"/>
  <c r="F32" i="1"/>
</calcChain>
</file>

<file path=xl/sharedStrings.xml><?xml version="1.0" encoding="utf-8"?>
<sst xmlns="http://schemas.openxmlformats.org/spreadsheetml/2006/main" count="23" uniqueCount="23">
  <si>
    <t>pe</t>
  </si>
  <si>
    <t>qe tot</t>
  </si>
  <si>
    <t>OPEC</t>
  </si>
  <si>
    <t>Compet</t>
  </si>
  <si>
    <t>e_D_SR</t>
  </si>
  <si>
    <t>e_D_LR</t>
  </si>
  <si>
    <t>e_S_SR</t>
  </si>
  <si>
    <t>e_S_LR</t>
  </si>
  <si>
    <t>Inputs</t>
  </si>
  <si>
    <t>Calculations</t>
  </si>
  <si>
    <t>slope_D_SR</t>
  </si>
  <si>
    <t>slope_D_LR</t>
  </si>
  <si>
    <t>slope_S_SR</t>
  </si>
  <si>
    <t>slope_S_LR</t>
  </si>
  <si>
    <t>q</t>
  </si>
  <si>
    <t>SR C supply</t>
  </si>
  <si>
    <t>SR T supply</t>
  </si>
  <si>
    <t>LR Dem</t>
  </si>
  <si>
    <t>SR Dem</t>
  </si>
  <si>
    <t>LR C supply</t>
  </si>
  <si>
    <t>LR T supply</t>
  </si>
  <si>
    <t>COVID-19 Demand Shock %</t>
  </si>
  <si>
    <t>p=pe+(q/(100%-shock)-qe)/slope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</si>
</sst>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" fontId="0" fillId="0" borderId="0" xfId="0" applyNumberFormat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1" fillId="0" borderId="0" xfId="0" applyFont="1" applyAlignment="1">
      <alignment wrapText="1"/>
    </xf>
    <xf numFmtId="9" fontId="1" fillId="0" borderId="0" xfId="0" applyNumberFormat="1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Short-Run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SR Tot Dem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Sheet1!$A$15:$A$60</c:f>
              <c:numCache>
                <c:formatCode>General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cat>
          <c:val>
            <c:numRef>
              <c:f>Sheet1!$B$15:$B$60</c:f>
              <c:numCache>
                <c:formatCode>0</c:formatCode>
                <c:ptCount val="46"/>
                <c:pt idx="0">
                  <c:v>1260</c:v>
                </c:pt>
                <c:pt idx="1">
                  <c:v>1218.7912087912086</c:v>
                </c:pt>
                <c:pt idx="2">
                  <c:v>1177.5824175824175</c:v>
                </c:pt>
                <c:pt idx="3">
                  <c:v>1136.3736263736264</c:v>
                </c:pt>
                <c:pt idx="4">
                  <c:v>1095.164835164835</c:v>
                </c:pt>
                <c:pt idx="5">
                  <c:v>1053.9560439560437</c:v>
                </c:pt>
                <c:pt idx="6">
                  <c:v>1012.7472527472528</c:v>
                </c:pt>
                <c:pt idx="7">
                  <c:v>971.53846153846143</c:v>
                </c:pt>
                <c:pt idx="8">
                  <c:v>930.32967032967042</c:v>
                </c:pt>
                <c:pt idx="9">
                  <c:v>889.12087912087907</c:v>
                </c:pt>
                <c:pt idx="10">
                  <c:v>847.91208791208783</c:v>
                </c:pt>
                <c:pt idx="11">
                  <c:v>806.7032967032967</c:v>
                </c:pt>
                <c:pt idx="12">
                  <c:v>765.49450549450546</c:v>
                </c:pt>
                <c:pt idx="13">
                  <c:v>724.28571428571433</c:v>
                </c:pt>
                <c:pt idx="14">
                  <c:v>683.07692307692309</c:v>
                </c:pt>
                <c:pt idx="15">
                  <c:v>641.86813186813185</c:v>
                </c:pt>
                <c:pt idx="16">
                  <c:v>600.65934065934073</c:v>
                </c:pt>
                <c:pt idx="17">
                  <c:v>559.45054945054937</c:v>
                </c:pt>
                <c:pt idx="18">
                  <c:v>518.24175824175813</c:v>
                </c:pt>
                <c:pt idx="19">
                  <c:v>477.03296703296701</c:v>
                </c:pt>
                <c:pt idx="20">
                  <c:v>435.82417582417582</c:v>
                </c:pt>
                <c:pt idx="21">
                  <c:v>394.61538461538458</c:v>
                </c:pt>
                <c:pt idx="22">
                  <c:v>353.4065934065934</c:v>
                </c:pt>
                <c:pt idx="23">
                  <c:v>312.19780219780222</c:v>
                </c:pt>
                <c:pt idx="24">
                  <c:v>270.98901098901104</c:v>
                </c:pt>
                <c:pt idx="25">
                  <c:v>229.78021978021982</c:v>
                </c:pt>
                <c:pt idx="26">
                  <c:v>188.57142857142864</c:v>
                </c:pt>
                <c:pt idx="27">
                  <c:v>147.36263736263743</c:v>
                </c:pt>
                <c:pt idx="28">
                  <c:v>106.15384615384625</c:v>
                </c:pt>
                <c:pt idx="29">
                  <c:v>64.94505494505492</c:v>
                </c:pt>
                <c:pt idx="30">
                  <c:v>23.736263736263865</c:v>
                </c:pt>
                <c:pt idx="31">
                  <c:v>-17.47252747252746</c:v>
                </c:pt>
                <c:pt idx="32">
                  <c:v>-58.681318681318515</c:v>
                </c:pt>
                <c:pt idx="33">
                  <c:v>-99.890109890109841</c:v>
                </c:pt>
                <c:pt idx="34">
                  <c:v>-141.09890109890117</c:v>
                </c:pt>
                <c:pt idx="35">
                  <c:v>-182.30769230769224</c:v>
                </c:pt>
                <c:pt idx="36">
                  <c:v>-223.51648351648356</c:v>
                </c:pt>
                <c:pt idx="37">
                  <c:v>-264.72527472527463</c:v>
                </c:pt>
                <c:pt idx="38">
                  <c:v>-305.93406593406593</c:v>
                </c:pt>
                <c:pt idx="39">
                  <c:v>-347.142857142857</c:v>
                </c:pt>
                <c:pt idx="40">
                  <c:v>-388.35164835164835</c:v>
                </c:pt>
                <c:pt idx="41">
                  <c:v>-429.56043956043936</c:v>
                </c:pt>
                <c:pt idx="42">
                  <c:v>-470.76923076923072</c:v>
                </c:pt>
                <c:pt idx="43">
                  <c:v>-511.97802197802173</c:v>
                </c:pt>
                <c:pt idx="44">
                  <c:v>-553.18681318681308</c:v>
                </c:pt>
                <c:pt idx="45">
                  <c:v>-594.39560439560421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05-4CC3-9AC8-DFC42A9D1F6B}"/>
            </c:ext>
          </c:extLst>
        </c:ser>
        <c:ser>
          <c:idx val="1"/>
          <c:order val="1"/>
          <c:tx>
            <c:v>SR Tot Sup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Sheet1!$A$15:$A$60</c:f>
              <c:numCache>
                <c:formatCode>General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cat>
          <c:val>
            <c:numRef>
              <c:f>Sheet1!$D$15:$D$60</c:f>
              <c:numCache>
                <c:formatCode>0</c:formatCode>
                <c:ptCount val="46"/>
                <c:pt idx="0">
                  <c:v>-1006.6666666666665</c:v>
                </c:pt>
                <c:pt idx="1">
                  <c:v>-973.33333333333326</c:v>
                </c:pt>
                <c:pt idx="2">
                  <c:v>-939.99999999999989</c:v>
                </c:pt>
                <c:pt idx="3">
                  <c:v>-906.66666666666663</c:v>
                </c:pt>
                <c:pt idx="4">
                  <c:v>-873.33333333333326</c:v>
                </c:pt>
                <c:pt idx="5">
                  <c:v>-839.99999999999989</c:v>
                </c:pt>
                <c:pt idx="6">
                  <c:v>-806.66666666666663</c:v>
                </c:pt>
                <c:pt idx="7">
                  <c:v>-773.33333333333326</c:v>
                </c:pt>
                <c:pt idx="8">
                  <c:v>-739.99999999999989</c:v>
                </c:pt>
                <c:pt idx="9">
                  <c:v>-706.66666666666663</c:v>
                </c:pt>
                <c:pt idx="10">
                  <c:v>-673.33333333333326</c:v>
                </c:pt>
                <c:pt idx="11">
                  <c:v>-640</c:v>
                </c:pt>
                <c:pt idx="12">
                  <c:v>-606.66666666666663</c:v>
                </c:pt>
                <c:pt idx="13">
                  <c:v>-573.33333333333326</c:v>
                </c:pt>
                <c:pt idx="14">
                  <c:v>-540</c:v>
                </c:pt>
                <c:pt idx="15">
                  <c:v>-506.66666666666663</c:v>
                </c:pt>
                <c:pt idx="16">
                  <c:v>-473.33333333333326</c:v>
                </c:pt>
                <c:pt idx="17">
                  <c:v>-439.99999999999994</c:v>
                </c:pt>
                <c:pt idx="18">
                  <c:v>-406.66666666666663</c:v>
                </c:pt>
                <c:pt idx="19">
                  <c:v>-373.33333333333331</c:v>
                </c:pt>
                <c:pt idx="20">
                  <c:v>-339.99999999999994</c:v>
                </c:pt>
                <c:pt idx="21">
                  <c:v>-306.66666666666663</c:v>
                </c:pt>
                <c:pt idx="22">
                  <c:v>-273.33333333333331</c:v>
                </c:pt>
                <c:pt idx="23">
                  <c:v>-240</c:v>
                </c:pt>
                <c:pt idx="24">
                  <c:v>-206.66666666666663</c:v>
                </c:pt>
                <c:pt idx="25">
                  <c:v>-173.33333333333331</c:v>
                </c:pt>
                <c:pt idx="26">
                  <c:v>-139.99999999999997</c:v>
                </c:pt>
                <c:pt idx="27">
                  <c:v>-106.66666666666666</c:v>
                </c:pt>
                <c:pt idx="28">
                  <c:v>-73.333333333333314</c:v>
                </c:pt>
                <c:pt idx="29">
                  <c:v>-39.999999999999986</c:v>
                </c:pt>
                <c:pt idx="30">
                  <c:v>-6.6666666666666572</c:v>
                </c:pt>
                <c:pt idx="31">
                  <c:v>26.666666666666671</c:v>
                </c:pt>
                <c:pt idx="32">
                  <c:v>60</c:v>
                </c:pt>
                <c:pt idx="33">
                  <c:v>93.333333333333329</c:v>
                </c:pt>
                <c:pt idx="34">
                  <c:v>126.66666666666666</c:v>
                </c:pt>
                <c:pt idx="35">
                  <c:v>160</c:v>
                </c:pt>
                <c:pt idx="36">
                  <c:v>193.33333333333331</c:v>
                </c:pt>
                <c:pt idx="37">
                  <c:v>226.66666666666666</c:v>
                </c:pt>
                <c:pt idx="38">
                  <c:v>260</c:v>
                </c:pt>
                <c:pt idx="39">
                  <c:v>293.33333333333331</c:v>
                </c:pt>
                <c:pt idx="40">
                  <c:v>326.66666666666663</c:v>
                </c:pt>
                <c:pt idx="41">
                  <c:v>360</c:v>
                </c:pt>
                <c:pt idx="42">
                  <c:v>393.33333333333331</c:v>
                </c:pt>
                <c:pt idx="43">
                  <c:v>426.66666666666663</c:v>
                </c:pt>
                <c:pt idx="44">
                  <c:v>459.99999999999994</c:v>
                </c:pt>
                <c:pt idx="45">
                  <c:v>493.33333333333331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05-4CC3-9AC8-DFC42A9D1F6B}"/>
            </c:ext>
          </c:extLst>
        </c:ser>
        <c:ser>
          <c:idx val="2"/>
          <c:order val="2"/>
          <c:tx>
            <c:v>LR Tot Sup</c:v>
          </c:tx>
          <c:spPr>
            <a:ln w="1905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Sheet1!$A$15:$A$60</c:f>
              <c:numCache>
                <c:formatCode>General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cat>
          <c:val>
            <c:numRef>
              <c:f>Sheet1!$C$15:$C$60</c:f>
              <c:numCache>
                <c:formatCode>0</c:formatCode>
                <c:ptCount val="46"/>
                <c:pt idx="0">
                  <c:v>-540</c:v>
                </c:pt>
                <c:pt idx="1">
                  <c:v>-506.66666666666663</c:v>
                </c:pt>
                <c:pt idx="2">
                  <c:v>-473.33333333333326</c:v>
                </c:pt>
                <c:pt idx="3">
                  <c:v>-439.99999999999994</c:v>
                </c:pt>
                <c:pt idx="4">
                  <c:v>-406.66666666666663</c:v>
                </c:pt>
                <c:pt idx="5">
                  <c:v>-373.33333333333331</c:v>
                </c:pt>
                <c:pt idx="6">
                  <c:v>-339.99999999999994</c:v>
                </c:pt>
                <c:pt idx="7">
                  <c:v>-306.66666666666663</c:v>
                </c:pt>
                <c:pt idx="8">
                  <c:v>-273.33333333333331</c:v>
                </c:pt>
                <c:pt idx="9">
                  <c:v>-240</c:v>
                </c:pt>
                <c:pt idx="10">
                  <c:v>-206.66666666666663</c:v>
                </c:pt>
                <c:pt idx="11">
                  <c:v>-173.33333333333331</c:v>
                </c:pt>
                <c:pt idx="12">
                  <c:v>-139.99999999999997</c:v>
                </c:pt>
                <c:pt idx="13">
                  <c:v>-106.66666666666666</c:v>
                </c:pt>
                <c:pt idx="14">
                  <c:v>-73.333333333333314</c:v>
                </c:pt>
                <c:pt idx="15">
                  <c:v>-39.999999999999986</c:v>
                </c:pt>
                <c:pt idx="16">
                  <c:v>-6.6666666666666572</c:v>
                </c:pt>
                <c:pt idx="17">
                  <c:v>26.666666666666671</c:v>
                </c:pt>
                <c:pt idx="18">
                  <c:v>60</c:v>
                </c:pt>
                <c:pt idx="19">
                  <c:v>93.333333333333329</c:v>
                </c:pt>
                <c:pt idx="20">
                  <c:v>126.66666666666666</c:v>
                </c:pt>
                <c:pt idx="21">
                  <c:v>160</c:v>
                </c:pt>
                <c:pt idx="22">
                  <c:v>193.33333333333331</c:v>
                </c:pt>
                <c:pt idx="23">
                  <c:v>226.66666666666666</c:v>
                </c:pt>
                <c:pt idx="24">
                  <c:v>260</c:v>
                </c:pt>
                <c:pt idx="25">
                  <c:v>293.33333333333331</c:v>
                </c:pt>
                <c:pt idx="26">
                  <c:v>326.66666666666663</c:v>
                </c:pt>
                <c:pt idx="27">
                  <c:v>360</c:v>
                </c:pt>
                <c:pt idx="28">
                  <c:v>393.33333333333331</c:v>
                </c:pt>
                <c:pt idx="29">
                  <c:v>426.66666666666663</c:v>
                </c:pt>
                <c:pt idx="30">
                  <c:v>459.99999999999994</c:v>
                </c:pt>
                <c:pt idx="31">
                  <c:v>493.33333333333331</c:v>
                </c:pt>
                <c:pt idx="32">
                  <c:v>526.66666666666663</c:v>
                </c:pt>
                <c:pt idx="33">
                  <c:v>560</c:v>
                </c:pt>
                <c:pt idx="34">
                  <c:v>593.33333333333326</c:v>
                </c:pt>
                <c:pt idx="35">
                  <c:v>626.66666666666663</c:v>
                </c:pt>
                <c:pt idx="36">
                  <c:v>660</c:v>
                </c:pt>
                <c:pt idx="37">
                  <c:v>693.33333333333326</c:v>
                </c:pt>
                <c:pt idx="38">
                  <c:v>726.66666666666663</c:v>
                </c:pt>
                <c:pt idx="39">
                  <c:v>760</c:v>
                </c:pt>
                <c:pt idx="40">
                  <c:v>793.33333333333326</c:v>
                </c:pt>
                <c:pt idx="41">
                  <c:v>826.66666666666663</c:v>
                </c:pt>
                <c:pt idx="42">
                  <c:v>859.99999999999989</c:v>
                </c:pt>
                <c:pt idx="43">
                  <c:v>893.33333333333326</c:v>
                </c:pt>
                <c:pt idx="44">
                  <c:v>926.66666666666663</c:v>
                </c:pt>
                <c:pt idx="45">
                  <c:v>959.99999999999989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05-4CC3-9AC8-DFC42A9D1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7074255"/>
        <c:axId val="1767070927"/>
      </c:lineChart>
      <c:catAx>
        <c:axId val="176707425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quantity (bb/y)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ID4096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1767070927"/>
        <c:crosses val="autoZero"/>
        <c:auto val="1"/>
        <c:lblAlgn val="ctr"/>
        <c:lblOffset val="100"/>
        <c:noMultiLvlLbl val="0"/>
      </c:catAx>
      <c:valAx>
        <c:axId val="1767070927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price ($/b)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ID4096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17670742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Long-Run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Sheet1!$A$15:$A$60</c:f>
              <c:numCache>
                <c:formatCode>General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cat>
          <c:val>
            <c:numRef>
              <c:f>Sheet1!$E$15:$E$60</c:f>
              <c:numCache>
                <c:formatCode>0</c:formatCode>
                <c:ptCount val="46"/>
                <c:pt idx="0">
                  <c:v>210</c:v>
                </c:pt>
                <c:pt idx="1">
                  <c:v>204.84890109890108</c:v>
                </c:pt>
                <c:pt idx="2">
                  <c:v>199.69780219780219</c:v>
                </c:pt>
                <c:pt idx="3">
                  <c:v>194.5467032967033</c:v>
                </c:pt>
                <c:pt idx="4">
                  <c:v>189.39560439560438</c:v>
                </c:pt>
                <c:pt idx="5">
                  <c:v>184.24450549450546</c:v>
                </c:pt>
                <c:pt idx="6">
                  <c:v>179.0934065934066</c:v>
                </c:pt>
                <c:pt idx="7">
                  <c:v>173.94230769230768</c:v>
                </c:pt>
                <c:pt idx="8">
                  <c:v>168.79120879120882</c:v>
                </c:pt>
                <c:pt idx="9">
                  <c:v>163.6401098901099</c:v>
                </c:pt>
                <c:pt idx="10">
                  <c:v>158.48901098901098</c:v>
                </c:pt>
                <c:pt idx="11">
                  <c:v>153.33791208791209</c:v>
                </c:pt>
                <c:pt idx="12">
                  <c:v>148.1868131868132</c:v>
                </c:pt>
                <c:pt idx="13">
                  <c:v>143.03571428571428</c:v>
                </c:pt>
                <c:pt idx="14">
                  <c:v>137.88461538461539</c:v>
                </c:pt>
                <c:pt idx="15">
                  <c:v>132.7335164835165</c:v>
                </c:pt>
                <c:pt idx="16">
                  <c:v>127.58241758241759</c:v>
                </c:pt>
                <c:pt idx="17">
                  <c:v>122.43131868131867</c:v>
                </c:pt>
                <c:pt idx="18">
                  <c:v>117.28021978021977</c:v>
                </c:pt>
                <c:pt idx="19">
                  <c:v>112.12912087912088</c:v>
                </c:pt>
                <c:pt idx="20">
                  <c:v>106.97802197802199</c:v>
                </c:pt>
                <c:pt idx="21">
                  <c:v>101.82692307692307</c:v>
                </c:pt>
                <c:pt idx="22">
                  <c:v>96.675824175824175</c:v>
                </c:pt>
                <c:pt idx="23">
                  <c:v>91.524725274725284</c:v>
                </c:pt>
                <c:pt idx="24">
                  <c:v>86.373626373626379</c:v>
                </c:pt>
                <c:pt idx="25">
                  <c:v>81.222527472527474</c:v>
                </c:pt>
                <c:pt idx="26">
                  <c:v>76.071428571428584</c:v>
                </c:pt>
                <c:pt idx="27">
                  <c:v>70.920329670329679</c:v>
                </c:pt>
                <c:pt idx="28">
                  <c:v>65.769230769230788</c:v>
                </c:pt>
                <c:pt idx="29">
                  <c:v>60.618131868131869</c:v>
                </c:pt>
                <c:pt idx="30">
                  <c:v>55.467032967032985</c:v>
                </c:pt>
                <c:pt idx="31">
                  <c:v>50.315934065934066</c:v>
                </c:pt>
                <c:pt idx="32">
                  <c:v>45.164835164835182</c:v>
                </c:pt>
                <c:pt idx="33">
                  <c:v>40.01373626373627</c:v>
                </c:pt>
                <c:pt idx="34">
                  <c:v>34.862637362637358</c:v>
                </c:pt>
                <c:pt idx="35">
                  <c:v>29.711538461538471</c:v>
                </c:pt>
                <c:pt idx="36">
                  <c:v>24.560439560439555</c:v>
                </c:pt>
                <c:pt idx="37">
                  <c:v>19.409340659340671</c:v>
                </c:pt>
                <c:pt idx="38">
                  <c:v>14.258241758241759</c:v>
                </c:pt>
                <c:pt idx="39">
                  <c:v>9.1071428571428754</c:v>
                </c:pt>
                <c:pt idx="40">
                  <c:v>3.9560439560439562</c:v>
                </c:pt>
                <c:pt idx="41">
                  <c:v>-1.1950549450549204</c:v>
                </c:pt>
                <c:pt idx="42">
                  <c:v>-6.3461538461538396</c:v>
                </c:pt>
                <c:pt idx="43">
                  <c:v>-11.497252747252716</c:v>
                </c:pt>
                <c:pt idx="44">
                  <c:v>-16.648351648351635</c:v>
                </c:pt>
                <c:pt idx="45">
                  <c:v>-21.799450549450526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6B-4075-AD49-5EDEE65E164E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Sheet1!$A$15:$A$60</c:f>
              <c:numCache>
                <c:formatCode>General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cat>
          <c:val>
            <c:numRef>
              <c:f>Sheet1!$G$15:$G$60</c:f>
              <c:numCache>
                <c:formatCode>0</c:formatCode>
                <c:ptCount val="46"/>
                <c:pt idx="0">
                  <c:v>-206.66666666666663</c:v>
                </c:pt>
                <c:pt idx="1">
                  <c:v>-198.33333333333331</c:v>
                </c:pt>
                <c:pt idx="2">
                  <c:v>-189.99999999999997</c:v>
                </c:pt>
                <c:pt idx="3">
                  <c:v>-181.66666666666666</c:v>
                </c:pt>
                <c:pt idx="4">
                  <c:v>-173.33333333333331</c:v>
                </c:pt>
                <c:pt idx="5">
                  <c:v>-164.99999999999997</c:v>
                </c:pt>
                <c:pt idx="6">
                  <c:v>-156.66666666666666</c:v>
                </c:pt>
                <c:pt idx="7">
                  <c:v>-148.33333333333331</c:v>
                </c:pt>
                <c:pt idx="8">
                  <c:v>-139.99999999999997</c:v>
                </c:pt>
                <c:pt idx="9">
                  <c:v>-131.66666666666666</c:v>
                </c:pt>
                <c:pt idx="10">
                  <c:v>-123.33333333333331</c:v>
                </c:pt>
                <c:pt idx="11">
                  <c:v>-115</c:v>
                </c:pt>
                <c:pt idx="12">
                  <c:v>-106.66666666666666</c:v>
                </c:pt>
                <c:pt idx="13">
                  <c:v>-98.333333333333314</c:v>
                </c:pt>
                <c:pt idx="14">
                  <c:v>-90</c:v>
                </c:pt>
                <c:pt idx="15">
                  <c:v>-81.666666666666657</c:v>
                </c:pt>
                <c:pt idx="16">
                  <c:v>-73.333333333333314</c:v>
                </c:pt>
                <c:pt idx="17">
                  <c:v>-64.999999999999986</c:v>
                </c:pt>
                <c:pt idx="18">
                  <c:v>-56.666666666666657</c:v>
                </c:pt>
                <c:pt idx="19">
                  <c:v>-48.333333333333329</c:v>
                </c:pt>
                <c:pt idx="20">
                  <c:v>-39.999999999999986</c:v>
                </c:pt>
                <c:pt idx="21">
                  <c:v>-31.666666666666657</c:v>
                </c:pt>
                <c:pt idx="22">
                  <c:v>-23.333333333333329</c:v>
                </c:pt>
                <c:pt idx="23">
                  <c:v>-15</c:v>
                </c:pt>
                <c:pt idx="24">
                  <c:v>-6.6666666666666572</c:v>
                </c:pt>
                <c:pt idx="25">
                  <c:v>1.6666666666666714</c:v>
                </c:pt>
                <c:pt idx="26">
                  <c:v>10.000000000000007</c:v>
                </c:pt>
                <c:pt idx="27">
                  <c:v>18.333333333333336</c:v>
                </c:pt>
                <c:pt idx="28">
                  <c:v>26.666666666666671</c:v>
                </c:pt>
                <c:pt idx="29">
                  <c:v>35</c:v>
                </c:pt>
                <c:pt idx="30">
                  <c:v>43.333333333333336</c:v>
                </c:pt>
                <c:pt idx="31">
                  <c:v>51.666666666666671</c:v>
                </c:pt>
                <c:pt idx="32">
                  <c:v>60</c:v>
                </c:pt>
                <c:pt idx="33">
                  <c:v>68.333333333333329</c:v>
                </c:pt>
                <c:pt idx="34">
                  <c:v>76.666666666666657</c:v>
                </c:pt>
                <c:pt idx="35">
                  <c:v>85</c:v>
                </c:pt>
                <c:pt idx="36">
                  <c:v>93.333333333333329</c:v>
                </c:pt>
                <c:pt idx="37">
                  <c:v>101.66666666666666</c:v>
                </c:pt>
                <c:pt idx="38">
                  <c:v>110</c:v>
                </c:pt>
                <c:pt idx="39">
                  <c:v>118.33333333333333</c:v>
                </c:pt>
                <c:pt idx="40">
                  <c:v>126.66666666666666</c:v>
                </c:pt>
                <c:pt idx="41">
                  <c:v>135</c:v>
                </c:pt>
                <c:pt idx="42">
                  <c:v>143.33333333333331</c:v>
                </c:pt>
                <c:pt idx="43">
                  <c:v>151.66666666666666</c:v>
                </c:pt>
                <c:pt idx="44">
                  <c:v>160</c:v>
                </c:pt>
                <c:pt idx="45">
                  <c:v>168.33333333333331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6B-4075-AD49-5EDEE65E164E}"/>
            </c:ext>
          </c:extLst>
        </c:ser>
        <c:ser>
          <c:idx val="2"/>
          <c:order val="2"/>
          <c:spPr>
            <a:ln w="1905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Sheet1!$A$15:$A$60</c:f>
              <c:numCache>
                <c:formatCode>General</c:formatCod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cat>
          <c:val>
            <c:numRef>
              <c:f>Sheet1!$F$15:$F$60</c:f>
              <c:numCache>
                <c:formatCode>0</c:formatCode>
                <c:ptCount val="46"/>
                <c:pt idx="0">
                  <c:v>-90</c:v>
                </c:pt>
                <c:pt idx="1">
                  <c:v>-81.666666666666657</c:v>
                </c:pt>
                <c:pt idx="2">
                  <c:v>-73.333333333333314</c:v>
                </c:pt>
                <c:pt idx="3">
                  <c:v>-64.999999999999986</c:v>
                </c:pt>
                <c:pt idx="4">
                  <c:v>-56.666666666666657</c:v>
                </c:pt>
                <c:pt idx="5">
                  <c:v>-48.333333333333329</c:v>
                </c:pt>
                <c:pt idx="6">
                  <c:v>-39.999999999999986</c:v>
                </c:pt>
                <c:pt idx="7">
                  <c:v>-31.666666666666657</c:v>
                </c:pt>
                <c:pt idx="8">
                  <c:v>-23.333333333333329</c:v>
                </c:pt>
                <c:pt idx="9">
                  <c:v>-15</c:v>
                </c:pt>
                <c:pt idx="10">
                  <c:v>-6.6666666666666572</c:v>
                </c:pt>
                <c:pt idx="11">
                  <c:v>1.6666666666666714</c:v>
                </c:pt>
                <c:pt idx="12">
                  <c:v>10.000000000000007</c:v>
                </c:pt>
                <c:pt idx="13">
                  <c:v>18.333333333333336</c:v>
                </c:pt>
                <c:pt idx="14">
                  <c:v>26.666666666666671</c:v>
                </c:pt>
                <c:pt idx="15">
                  <c:v>35</c:v>
                </c:pt>
                <c:pt idx="16">
                  <c:v>43.333333333333336</c:v>
                </c:pt>
                <c:pt idx="17">
                  <c:v>51.666666666666671</c:v>
                </c:pt>
                <c:pt idx="18">
                  <c:v>60</c:v>
                </c:pt>
                <c:pt idx="19">
                  <c:v>68.333333333333329</c:v>
                </c:pt>
                <c:pt idx="20">
                  <c:v>76.666666666666657</c:v>
                </c:pt>
                <c:pt idx="21">
                  <c:v>85</c:v>
                </c:pt>
                <c:pt idx="22">
                  <c:v>93.333333333333329</c:v>
                </c:pt>
                <c:pt idx="23">
                  <c:v>101.66666666666666</c:v>
                </c:pt>
                <c:pt idx="24">
                  <c:v>110</c:v>
                </c:pt>
                <c:pt idx="25">
                  <c:v>118.33333333333333</c:v>
                </c:pt>
                <c:pt idx="26">
                  <c:v>126.66666666666666</c:v>
                </c:pt>
                <c:pt idx="27">
                  <c:v>135</c:v>
                </c:pt>
                <c:pt idx="28">
                  <c:v>143.33333333333331</c:v>
                </c:pt>
                <c:pt idx="29">
                  <c:v>151.66666666666666</c:v>
                </c:pt>
                <c:pt idx="30">
                  <c:v>160</c:v>
                </c:pt>
                <c:pt idx="31">
                  <c:v>168.33333333333331</c:v>
                </c:pt>
                <c:pt idx="32">
                  <c:v>176.66666666666666</c:v>
                </c:pt>
                <c:pt idx="33">
                  <c:v>185</c:v>
                </c:pt>
                <c:pt idx="34">
                  <c:v>193.33333333333331</c:v>
                </c:pt>
                <c:pt idx="35">
                  <c:v>201.66666666666666</c:v>
                </c:pt>
                <c:pt idx="36">
                  <c:v>210</c:v>
                </c:pt>
                <c:pt idx="37">
                  <c:v>218.33333333333331</c:v>
                </c:pt>
                <c:pt idx="38">
                  <c:v>226.66666666666666</c:v>
                </c:pt>
                <c:pt idx="39">
                  <c:v>235</c:v>
                </c:pt>
                <c:pt idx="40">
                  <c:v>243.33333333333331</c:v>
                </c:pt>
                <c:pt idx="41">
                  <c:v>251.66666666666666</c:v>
                </c:pt>
                <c:pt idx="42">
                  <c:v>260</c:v>
                </c:pt>
                <c:pt idx="43">
                  <c:v>268.33333333333331</c:v>
                </c:pt>
                <c:pt idx="44">
                  <c:v>276.66666666666663</c:v>
                </c:pt>
                <c:pt idx="45">
                  <c:v>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6B-4075-AD49-5EDEE65E1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7074255"/>
        <c:axId val="1767070927"/>
      </c:lineChart>
      <c:catAx>
        <c:axId val="176707425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quantity (bb/y)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ID4096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1767070927"/>
        <c:crosses val="autoZero"/>
        <c:auto val="1"/>
        <c:lblAlgn val="ctr"/>
        <c:lblOffset val="100"/>
        <c:noMultiLvlLbl val="0"/>
      </c:catAx>
      <c:valAx>
        <c:axId val="1767070927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price ($/b)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ID4096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17670742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595312</xdr:colOff>
      <xdr:row>13</xdr:row>
      <xdr:rowOff>180975</xdr:rowOff>
    </xdr:from>
    <xdr:to>
      <xdr:col>14</xdr:col>
      <xdr:colOff>542925</xdr:colOff>
      <xdr:row>28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600076</xdr:colOff>
      <xdr:row>14</xdr:row>
      <xdr:rowOff>9525</xdr:rowOff>
    </xdr:from>
    <xdr:to>
      <xdr:col>21</xdr:col>
      <xdr:colOff>542926</xdr:colOff>
      <xdr:row>28</xdr:row>
      <xdr:rowOff>85725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0"/>
  <sheetViews>
    <sheetView tabSelected="1" topLeftCell="E3" workbookViewId="0">
      <selection activeCell="B45" sqref="B45"/>
    </sheetView>
  </sheetViews>
  <sheetFormatPr defaultRowHeight="15" x14ac:dyDescent="0.25"/>
  <cols>
    <col min="1" max="1" width="11.7109375" bestFit="1" customWidth="1"/>
    <col min="3" max="3" width="11.28515625" bestFit="1" customWidth="1"/>
    <col min="4" max="4" width="12.7109375" bestFit="1" customWidth="1"/>
    <col min="6" max="6" width="10.85546875" bestFit="1" customWidth="1"/>
  </cols>
  <sheetData>
    <row r="1" spans="1:7" x14ac:dyDescent="0.25">
      <c r="A1" s="2" t="s">
        <v>8</v>
      </c>
    </row>
    <row r="2" spans="1:7" x14ac:dyDescent="0.25">
      <c r="A2" t="s">
        <v>0</v>
      </c>
      <c r="B2">
        <v>60</v>
      </c>
      <c r="C2" t="s">
        <v>4</v>
      </c>
      <c r="D2">
        <v>-0.05</v>
      </c>
    </row>
    <row r="3" spans="1:7" x14ac:dyDescent="0.25">
      <c r="A3" t="s">
        <v>1</v>
      </c>
      <c r="B3">
        <v>32</v>
      </c>
      <c r="C3" t="s">
        <v>5</v>
      </c>
      <c r="D3">
        <v>-0.4</v>
      </c>
    </row>
    <row r="4" spans="1:7" x14ac:dyDescent="0.25">
      <c r="A4" t="s">
        <v>2</v>
      </c>
      <c r="B4">
        <v>14</v>
      </c>
      <c r="C4" t="s">
        <v>6</v>
      </c>
      <c r="D4">
        <v>0.1</v>
      </c>
    </row>
    <row r="5" spans="1:7" x14ac:dyDescent="0.25">
      <c r="A5" t="s">
        <v>3</v>
      </c>
      <c r="B5">
        <f>B3-B4</f>
        <v>18</v>
      </c>
      <c r="C5" t="s">
        <v>7</v>
      </c>
      <c r="D5">
        <v>0.4</v>
      </c>
    </row>
    <row r="6" spans="1:7" ht="45" x14ac:dyDescent="0.25">
      <c r="A6" s="5" t="s">
        <v>21</v>
      </c>
      <c r="B6" s="6">
        <v>0.09</v>
      </c>
    </row>
    <row r="7" spans="1:7" x14ac:dyDescent="0.25">
      <c r="A7" s="2" t="s">
        <v>9</v>
      </c>
    </row>
    <row r="8" spans="1:7" x14ac:dyDescent="0.25">
      <c r="A8" t="s">
        <v>10</v>
      </c>
      <c r="B8">
        <f>D2*B3/B2</f>
        <v>-2.6666666666666668E-2</v>
      </c>
    </row>
    <row r="9" spans="1:7" x14ac:dyDescent="0.25">
      <c r="A9" t="s">
        <v>11</v>
      </c>
      <c r="B9">
        <f>D3*B3/B2</f>
        <v>-0.21333333333333335</v>
      </c>
    </row>
    <row r="10" spans="1:7" x14ac:dyDescent="0.25">
      <c r="A10" t="s">
        <v>12</v>
      </c>
      <c r="B10">
        <f>D4*B5/B2</f>
        <v>3.0000000000000002E-2</v>
      </c>
    </row>
    <row r="11" spans="1:7" x14ac:dyDescent="0.25">
      <c r="A11" t="s">
        <v>13</v>
      </c>
      <c r="B11">
        <f>D5*B5/B2</f>
        <v>0.12000000000000001</v>
      </c>
    </row>
    <row r="13" spans="1:7" x14ac:dyDescent="0.25">
      <c r="B13" s="7" t="s">
        <v>22</v>
      </c>
      <c r="C13" s="7"/>
      <c r="D13" s="7"/>
      <c r="E13" s="7"/>
      <c r="F13" s="7"/>
      <c r="G13" s="7"/>
    </row>
    <row r="14" spans="1:7" x14ac:dyDescent="0.25">
      <c r="A14" t="s">
        <v>14</v>
      </c>
      <c r="B14" t="s">
        <v>18</v>
      </c>
      <c r="C14" t="s">
        <v>15</v>
      </c>
      <c r="D14" t="s">
        <v>16</v>
      </c>
      <c r="E14" t="s">
        <v>17</v>
      </c>
      <c r="F14" t="s">
        <v>19</v>
      </c>
      <c r="G14" t="s">
        <v>20</v>
      </c>
    </row>
    <row r="15" spans="1:7" x14ac:dyDescent="0.25">
      <c r="A15">
        <v>0</v>
      </c>
      <c r="B15" s="1">
        <f>$B$2+($A15/(100%-$B$6)-$B$3)/$B$8</f>
        <v>1260</v>
      </c>
      <c r="C15" s="1">
        <f>$B$2+($A15-$B$5)/$B$10</f>
        <v>-540</v>
      </c>
      <c r="D15" s="1">
        <f>$B$2+($A15-$B$5-$B$4)/$B$10</f>
        <v>-1006.6666666666665</v>
      </c>
      <c r="E15" s="1">
        <f>$B$2+($A15/(100%-$B$6)-$B$3)/$B$9</f>
        <v>210</v>
      </c>
      <c r="F15" s="1">
        <f t="shared" ref="F15:F60" si="0">$B$2+($A15-$B$5)/$B$11</f>
        <v>-90</v>
      </c>
      <c r="G15" s="1">
        <f t="shared" ref="G15:G60" si="1">$B$2+($A15-$B$5-$B$4)/$B$11</f>
        <v>-206.66666666666663</v>
      </c>
    </row>
    <row r="16" spans="1:7" x14ac:dyDescent="0.25">
      <c r="A16">
        <v>1</v>
      </c>
      <c r="B16" s="1">
        <f t="shared" ref="B16:B60" si="2">$B$2+($A16/(100%-$B$6)-$B$3)/$B$8</f>
        <v>1218.7912087912086</v>
      </c>
      <c r="C16" s="1">
        <f t="shared" ref="C15:C60" si="3">$B$2+($A16-$B$5)/$B$10</f>
        <v>-506.66666666666663</v>
      </c>
      <c r="D16" s="1">
        <f t="shared" ref="D15:D60" si="4">$B$2+($A16-$B$5-$B$4)/$B$10</f>
        <v>-973.33333333333326</v>
      </c>
      <c r="E16" s="1">
        <f t="shared" ref="E16:E60" si="5">$B$2+($A16/(100%-$B$6)-$B$3)/$B$9</f>
        <v>204.84890109890108</v>
      </c>
      <c r="F16" s="1">
        <f t="shared" si="0"/>
        <v>-81.666666666666657</v>
      </c>
      <c r="G16" s="1">
        <f t="shared" si="1"/>
        <v>-198.33333333333331</v>
      </c>
    </row>
    <row r="17" spans="1:7" x14ac:dyDescent="0.25">
      <c r="A17">
        <v>2</v>
      </c>
      <c r="B17" s="1">
        <f t="shared" si="2"/>
        <v>1177.5824175824175</v>
      </c>
      <c r="C17" s="1">
        <f t="shared" si="3"/>
        <v>-473.33333333333326</v>
      </c>
      <c r="D17" s="1">
        <f t="shared" si="4"/>
        <v>-939.99999999999989</v>
      </c>
      <c r="E17" s="1">
        <f t="shared" si="5"/>
        <v>199.69780219780219</v>
      </c>
      <c r="F17" s="1">
        <f t="shared" si="0"/>
        <v>-73.333333333333314</v>
      </c>
      <c r="G17" s="1">
        <f t="shared" si="1"/>
        <v>-189.99999999999997</v>
      </c>
    </row>
    <row r="18" spans="1:7" x14ac:dyDescent="0.25">
      <c r="A18">
        <v>3</v>
      </c>
      <c r="B18" s="1">
        <f t="shared" si="2"/>
        <v>1136.3736263736264</v>
      </c>
      <c r="C18" s="1">
        <f t="shared" si="3"/>
        <v>-439.99999999999994</v>
      </c>
      <c r="D18" s="1">
        <f t="shared" si="4"/>
        <v>-906.66666666666663</v>
      </c>
      <c r="E18" s="1">
        <f t="shared" si="5"/>
        <v>194.5467032967033</v>
      </c>
      <c r="F18" s="1">
        <f t="shared" si="0"/>
        <v>-64.999999999999986</v>
      </c>
      <c r="G18" s="1">
        <f t="shared" si="1"/>
        <v>-181.66666666666666</v>
      </c>
    </row>
    <row r="19" spans="1:7" x14ac:dyDescent="0.25">
      <c r="A19">
        <v>4</v>
      </c>
      <c r="B19" s="1">
        <f t="shared" si="2"/>
        <v>1095.164835164835</v>
      </c>
      <c r="C19" s="1">
        <f t="shared" si="3"/>
        <v>-406.66666666666663</v>
      </c>
      <c r="D19" s="1">
        <f t="shared" si="4"/>
        <v>-873.33333333333326</v>
      </c>
      <c r="E19" s="1">
        <f t="shared" si="5"/>
        <v>189.39560439560438</v>
      </c>
      <c r="F19" s="1">
        <f t="shared" si="0"/>
        <v>-56.666666666666657</v>
      </c>
      <c r="G19" s="1">
        <f t="shared" si="1"/>
        <v>-173.33333333333331</v>
      </c>
    </row>
    <row r="20" spans="1:7" x14ac:dyDescent="0.25">
      <c r="A20">
        <v>5</v>
      </c>
      <c r="B20" s="1">
        <f t="shared" si="2"/>
        <v>1053.9560439560437</v>
      </c>
      <c r="C20" s="1">
        <f t="shared" si="3"/>
        <v>-373.33333333333331</v>
      </c>
      <c r="D20" s="1">
        <f t="shared" si="4"/>
        <v>-839.99999999999989</v>
      </c>
      <c r="E20" s="1">
        <f t="shared" si="5"/>
        <v>184.24450549450546</v>
      </c>
      <c r="F20" s="1">
        <f t="shared" si="0"/>
        <v>-48.333333333333329</v>
      </c>
      <c r="G20" s="1">
        <f t="shared" si="1"/>
        <v>-164.99999999999997</v>
      </c>
    </row>
    <row r="21" spans="1:7" x14ac:dyDescent="0.25">
      <c r="A21">
        <v>6</v>
      </c>
      <c r="B21" s="1">
        <f t="shared" si="2"/>
        <v>1012.7472527472528</v>
      </c>
      <c r="C21" s="1">
        <f t="shared" si="3"/>
        <v>-339.99999999999994</v>
      </c>
      <c r="D21" s="1">
        <f t="shared" si="4"/>
        <v>-806.66666666666663</v>
      </c>
      <c r="E21" s="1">
        <f t="shared" si="5"/>
        <v>179.0934065934066</v>
      </c>
      <c r="F21" s="1">
        <f t="shared" si="0"/>
        <v>-39.999999999999986</v>
      </c>
      <c r="G21" s="1">
        <f t="shared" si="1"/>
        <v>-156.66666666666666</v>
      </c>
    </row>
    <row r="22" spans="1:7" x14ac:dyDescent="0.25">
      <c r="A22">
        <v>7</v>
      </c>
      <c r="B22" s="1">
        <f t="shared" si="2"/>
        <v>971.53846153846143</v>
      </c>
      <c r="C22" s="1">
        <f t="shared" si="3"/>
        <v>-306.66666666666663</v>
      </c>
      <c r="D22" s="1">
        <f t="shared" si="4"/>
        <v>-773.33333333333326</v>
      </c>
      <c r="E22" s="1">
        <f t="shared" si="5"/>
        <v>173.94230769230768</v>
      </c>
      <c r="F22" s="1">
        <f t="shared" si="0"/>
        <v>-31.666666666666657</v>
      </c>
      <c r="G22" s="1">
        <f t="shared" si="1"/>
        <v>-148.33333333333331</v>
      </c>
    </row>
    <row r="23" spans="1:7" x14ac:dyDescent="0.25">
      <c r="A23">
        <v>8</v>
      </c>
      <c r="B23" s="1">
        <f t="shared" si="2"/>
        <v>930.32967032967042</v>
      </c>
      <c r="C23" s="1">
        <f t="shared" si="3"/>
        <v>-273.33333333333331</v>
      </c>
      <c r="D23" s="1">
        <f t="shared" si="4"/>
        <v>-739.99999999999989</v>
      </c>
      <c r="E23" s="1">
        <f t="shared" si="5"/>
        <v>168.79120879120882</v>
      </c>
      <c r="F23" s="1">
        <f t="shared" si="0"/>
        <v>-23.333333333333329</v>
      </c>
      <c r="G23" s="1">
        <f t="shared" si="1"/>
        <v>-139.99999999999997</v>
      </c>
    </row>
    <row r="24" spans="1:7" x14ac:dyDescent="0.25">
      <c r="A24">
        <v>9</v>
      </c>
      <c r="B24" s="1">
        <f t="shared" si="2"/>
        <v>889.12087912087907</v>
      </c>
      <c r="C24" s="1">
        <f t="shared" si="3"/>
        <v>-240</v>
      </c>
      <c r="D24" s="1">
        <f t="shared" si="4"/>
        <v>-706.66666666666663</v>
      </c>
      <c r="E24" s="1">
        <f t="shared" si="5"/>
        <v>163.6401098901099</v>
      </c>
      <c r="F24" s="1">
        <f t="shared" si="0"/>
        <v>-15</v>
      </c>
      <c r="G24" s="1">
        <f t="shared" si="1"/>
        <v>-131.66666666666666</v>
      </c>
    </row>
    <row r="25" spans="1:7" x14ac:dyDescent="0.25">
      <c r="A25">
        <v>10</v>
      </c>
      <c r="B25" s="1">
        <f t="shared" si="2"/>
        <v>847.91208791208783</v>
      </c>
      <c r="C25" s="1">
        <f t="shared" si="3"/>
        <v>-206.66666666666663</v>
      </c>
      <c r="D25" s="1">
        <f t="shared" si="4"/>
        <v>-673.33333333333326</v>
      </c>
      <c r="E25" s="1">
        <f t="shared" si="5"/>
        <v>158.48901098901098</v>
      </c>
      <c r="F25" s="1">
        <f t="shared" si="0"/>
        <v>-6.6666666666666572</v>
      </c>
      <c r="G25" s="1">
        <f t="shared" si="1"/>
        <v>-123.33333333333331</v>
      </c>
    </row>
    <row r="26" spans="1:7" x14ac:dyDescent="0.25">
      <c r="A26">
        <v>11</v>
      </c>
      <c r="B26" s="1">
        <f t="shared" si="2"/>
        <v>806.7032967032967</v>
      </c>
      <c r="C26" s="1">
        <f t="shared" si="3"/>
        <v>-173.33333333333331</v>
      </c>
      <c r="D26" s="1">
        <f t="shared" si="4"/>
        <v>-640</v>
      </c>
      <c r="E26" s="1">
        <f t="shared" si="5"/>
        <v>153.33791208791209</v>
      </c>
      <c r="F26" s="1">
        <f t="shared" si="0"/>
        <v>1.6666666666666714</v>
      </c>
      <c r="G26" s="1">
        <f t="shared" si="1"/>
        <v>-115</v>
      </c>
    </row>
    <row r="27" spans="1:7" x14ac:dyDescent="0.25">
      <c r="A27">
        <v>12</v>
      </c>
      <c r="B27" s="1">
        <f t="shared" si="2"/>
        <v>765.49450549450546</v>
      </c>
      <c r="C27" s="1">
        <f t="shared" si="3"/>
        <v>-139.99999999999997</v>
      </c>
      <c r="D27" s="1">
        <f t="shared" si="4"/>
        <v>-606.66666666666663</v>
      </c>
      <c r="E27" s="1">
        <f t="shared" si="5"/>
        <v>148.1868131868132</v>
      </c>
      <c r="F27" s="1">
        <f t="shared" si="0"/>
        <v>10.000000000000007</v>
      </c>
      <c r="G27" s="1">
        <f t="shared" si="1"/>
        <v>-106.66666666666666</v>
      </c>
    </row>
    <row r="28" spans="1:7" x14ac:dyDescent="0.25">
      <c r="A28">
        <v>13</v>
      </c>
      <c r="B28" s="1">
        <f t="shared" si="2"/>
        <v>724.28571428571433</v>
      </c>
      <c r="C28" s="1">
        <f t="shared" si="3"/>
        <v>-106.66666666666666</v>
      </c>
      <c r="D28" s="1">
        <f t="shared" si="4"/>
        <v>-573.33333333333326</v>
      </c>
      <c r="E28" s="1">
        <f t="shared" si="5"/>
        <v>143.03571428571428</v>
      </c>
      <c r="F28" s="1">
        <f t="shared" si="0"/>
        <v>18.333333333333336</v>
      </c>
      <c r="G28" s="1">
        <f t="shared" si="1"/>
        <v>-98.333333333333314</v>
      </c>
    </row>
    <row r="29" spans="1:7" x14ac:dyDescent="0.25">
      <c r="A29">
        <v>14</v>
      </c>
      <c r="B29" s="1">
        <f t="shared" si="2"/>
        <v>683.07692307692309</v>
      </c>
      <c r="C29" s="1">
        <f t="shared" si="3"/>
        <v>-73.333333333333314</v>
      </c>
      <c r="D29" s="1">
        <f t="shared" si="4"/>
        <v>-540</v>
      </c>
      <c r="E29" s="1">
        <f t="shared" si="5"/>
        <v>137.88461538461539</v>
      </c>
      <c r="F29" s="1">
        <f t="shared" si="0"/>
        <v>26.666666666666671</v>
      </c>
      <c r="G29" s="1">
        <f t="shared" si="1"/>
        <v>-90</v>
      </c>
    </row>
    <row r="30" spans="1:7" x14ac:dyDescent="0.25">
      <c r="A30">
        <v>15</v>
      </c>
      <c r="B30" s="1">
        <f t="shared" si="2"/>
        <v>641.86813186813185</v>
      </c>
      <c r="C30" s="1">
        <f t="shared" si="3"/>
        <v>-39.999999999999986</v>
      </c>
      <c r="D30" s="1">
        <f t="shared" si="4"/>
        <v>-506.66666666666663</v>
      </c>
      <c r="E30" s="1">
        <f t="shared" si="5"/>
        <v>132.7335164835165</v>
      </c>
      <c r="F30" s="1">
        <f t="shared" si="0"/>
        <v>35</v>
      </c>
      <c r="G30" s="1">
        <f t="shared" si="1"/>
        <v>-81.666666666666657</v>
      </c>
    </row>
    <row r="31" spans="1:7" x14ac:dyDescent="0.25">
      <c r="A31">
        <v>16</v>
      </c>
      <c r="B31" s="1">
        <f t="shared" si="2"/>
        <v>600.65934065934073</v>
      </c>
      <c r="C31" s="1">
        <f t="shared" si="3"/>
        <v>-6.6666666666666572</v>
      </c>
      <c r="D31" s="1">
        <f t="shared" si="4"/>
        <v>-473.33333333333326</v>
      </c>
      <c r="E31" s="1">
        <f t="shared" si="5"/>
        <v>127.58241758241759</v>
      </c>
      <c r="F31" s="1">
        <f t="shared" si="0"/>
        <v>43.333333333333336</v>
      </c>
      <c r="G31" s="1">
        <f t="shared" si="1"/>
        <v>-73.333333333333314</v>
      </c>
    </row>
    <row r="32" spans="1:7" x14ac:dyDescent="0.25">
      <c r="A32">
        <v>17</v>
      </c>
      <c r="B32" s="1">
        <f t="shared" si="2"/>
        <v>559.45054945054937</v>
      </c>
      <c r="C32" s="1">
        <f t="shared" si="3"/>
        <v>26.666666666666671</v>
      </c>
      <c r="D32" s="1">
        <f t="shared" si="4"/>
        <v>-439.99999999999994</v>
      </c>
      <c r="E32" s="1">
        <f t="shared" si="5"/>
        <v>122.43131868131867</v>
      </c>
      <c r="F32" s="1">
        <f t="shared" si="0"/>
        <v>51.666666666666671</v>
      </c>
      <c r="G32" s="1">
        <f t="shared" si="1"/>
        <v>-64.999999999999986</v>
      </c>
    </row>
    <row r="33" spans="1:7" x14ac:dyDescent="0.25">
      <c r="A33">
        <v>18</v>
      </c>
      <c r="B33" s="1">
        <f t="shared" si="2"/>
        <v>518.24175824175813</v>
      </c>
      <c r="C33" s="1">
        <f t="shared" si="3"/>
        <v>60</v>
      </c>
      <c r="D33" s="1">
        <f t="shared" si="4"/>
        <v>-406.66666666666663</v>
      </c>
      <c r="E33" s="1">
        <f t="shared" si="5"/>
        <v>117.28021978021977</v>
      </c>
      <c r="F33" s="1">
        <f t="shared" si="0"/>
        <v>60</v>
      </c>
      <c r="G33" s="1">
        <f t="shared" si="1"/>
        <v>-56.666666666666657</v>
      </c>
    </row>
    <row r="34" spans="1:7" x14ac:dyDescent="0.25">
      <c r="A34">
        <v>19</v>
      </c>
      <c r="B34" s="1">
        <f t="shared" si="2"/>
        <v>477.03296703296701</v>
      </c>
      <c r="C34" s="1">
        <f t="shared" si="3"/>
        <v>93.333333333333329</v>
      </c>
      <c r="D34" s="1">
        <f t="shared" si="4"/>
        <v>-373.33333333333331</v>
      </c>
      <c r="E34" s="1">
        <f t="shared" si="5"/>
        <v>112.12912087912088</v>
      </c>
      <c r="F34" s="1">
        <f t="shared" si="0"/>
        <v>68.333333333333329</v>
      </c>
      <c r="G34" s="1">
        <f t="shared" si="1"/>
        <v>-48.333333333333329</v>
      </c>
    </row>
    <row r="35" spans="1:7" x14ac:dyDescent="0.25">
      <c r="A35">
        <v>20</v>
      </c>
      <c r="B35" s="1">
        <f t="shared" si="2"/>
        <v>435.82417582417582</v>
      </c>
      <c r="C35" s="1">
        <f t="shared" si="3"/>
        <v>126.66666666666666</v>
      </c>
      <c r="D35" s="1">
        <f t="shared" si="4"/>
        <v>-339.99999999999994</v>
      </c>
      <c r="E35" s="1">
        <f t="shared" si="5"/>
        <v>106.97802197802199</v>
      </c>
      <c r="F35" s="1">
        <f t="shared" si="0"/>
        <v>76.666666666666657</v>
      </c>
      <c r="G35" s="1">
        <f t="shared" si="1"/>
        <v>-39.999999999999986</v>
      </c>
    </row>
    <row r="36" spans="1:7" x14ac:dyDescent="0.25">
      <c r="A36">
        <v>21</v>
      </c>
      <c r="B36" s="1">
        <f t="shared" si="2"/>
        <v>394.61538461538458</v>
      </c>
      <c r="C36" s="1">
        <f t="shared" si="3"/>
        <v>160</v>
      </c>
      <c r="D36" s="1">
        <f t="shared" si="4"/>
        <v>-306.66666666666663</v>
      </c>
      <c r="E36" s="1">
        <f t="shared" si="5"/>
        <v>101.82692307692307</v>
      </c>
      <c r="F36" s="1">
        <f t="shared" si="0"/>
        <v>85</v>
      </c>
      <c r="G36" s="1">
        <f t="shared" si="1"/>
        <v>-31.666666666666657</v>
      </c>
    </row>
    <row r="37" spans="1:7" x14ac:dyDescent="0.25">
      <c r="A37">
        <v>22</v>
      </c>
      <c r="B37" s="1">
        <f t="shared" si="2"/>
        <v>353.4065934065934</v>
      </c>
      <c r="C37" s="1">
        <f t="shared" si="3"/>
        <v>193.33333333333331</v>
      </c>
      <c r="D37" s="1">
        <f t="shared" si="4"/>
        <v>-273.33333333333331</v>
      </c>
      <c r="E37" s="1">
        <f t="shared" si="5"/>
        <v>96.675824175824175</v>
      </c>
      <c r="F37" s="1">
        <f t="shared" si="0"/>
        <v>93.333333333333329</v>
      </c>
      <c r="G37" s="1">
        <f t="shared" si="1"/>
        <v>-23.333333333333329</v>
      </c>
    </row>
    <row r="38" spans="1:7" x14ac:dyDescent="0.25">
      <c r="A38">
        <v>23</v>
      </c>
      <c r="B38" s="1">
        <f t="shared" si="2"/>
        <v>312.19780219780222</v>
      </c>
      <c r="C38" s="1">
        <f t="shared" si="3"/>
        <v>226.66666666666666</v>
      </c>
      <c r="D38" s="1">
        <f t="shared" si="4"/>
        <v>-240</v>
      </c>
      <c r="E38" s="1">
        <f t="shared" si="5"/>
        <v>91.524725274725284</v>
      </c>
      <c r="F38" s="1">
        <f t="shared" si="0"/>
        <v>101.66666666666666</v>
      </c>
      <c r="G38" s="1">
        <f t="shared" si="1"/>
        <v>-15</v>
      </c>
    </row>
    <row r="39" spans="1:7" x14ac:dyDescent="0.25">
      <c r="A39">
        <v>24</v>
      </c>
      <c r="B39" s="1">
        <f t="shared" si="2"/>
        <v>270.98901098901104</v>
      </c>
      <c r="C39" s="1">
        <f t="shared" si="3"/>
        <v>260</v>
      </c>
      <c r="D39" s="1">
        <f t="shared" si="4"/>
        <v>-206.66666666666663</v>
      </c>
      <c r="E39" s="1">
        <f t="shared" si="5"/>
        <v>86.373626373626379</v>
      </c>
      <c r="F39" s="1">
        <f t="shared" si="0"/>
        <v>110</v>
      </c>
      <c r="G39" s="1">
        <f t="shared" si="1"/>
        <v>-6.6666666666666572</v>
      </c>
    </row>
    <row r="40" spans="1:7" x14ac:dyDescent="0.25">
      <c r="A40">
        <v>25</v>
      </c>
      <c r="B40" s="1">
        <f t="shared" si="2"/>
        <v>229.78021978021982</v>
      </c>
      <c r="C40" s="1">
        <f t="shared" si="3"/>
        <v>293.33333333333331</v>
      </c>
      <c r="D40" s="1">
        <f t="shared" si="4"/>
        <v>-173.33333333333331</v>
      </c>
      <c r="E40" s="1">
        <f t="shared" si="5"/>
        <v>81.222527472527474</v>
      </c>
      <c r="F40" s="1">
        <f t="shared" si="0"/>
        <v>118.33333333333333</v>
      </c>
      <c r="G40" s="1">
        <f t="shared" si="1"/>
        <v>1.6666666666666714</v>
      </c>
    </row>
    <row r="41" spans="1:7" x14ac:dyDescent="0.25">
      <c r="A41">
        <v>26</v>
      </c>
      <c r="B41" s="1">
        <f t="shared" si="2"/>
        <v>188.57142857142864</v>
      </c>
      <c r="C41" s="1">
        <f t="shared" si="3"/>
        <v>326.66666666666663</v>
      </c>
      <c r="D41" s="1">
        <f t="shared" si="4"/>
        <v>-139.99999999999997</v>
      </c>
      <c r="E41" s="1">
        <f t="shared" si="5"/>
        <v>76.071428571428584</v>
      </c>
      <c r="F41" s="1">
        <f t="shared" si="0"/>
        <v>126.66666666666666</v>
      </c>
      <c r="G41" s="1">
        <f t="shared" si="1"/>
        <v>10.000000000000007</v>
      </c>
    </row>
    <row r="42" spans="1:7" x14ac:dyDescent="0.25">
      <c r="A42">
        <v>27</v>
      </c>
      <c r="B42" s="1">
        <f t="shared" si="2"/>
        <v>147.36263736263743</v>
      </c>
      <c r="C42" s="1">
        <f t="shared" si="3"/>
        <v>360</v>
      </c>
      <c r="D42" s="1">
        <f t="shared" si="4"/>
        <v>-106.66666666666666</v>
      </c>
      <c r="E42" s="1">
        <f t="shared" si="5"/>
        <v>70.920329670329679</v>
      </c>
      <c r="F42" s="1">
        <f t="shared" si="0"/>
        <v>135</v>
      </c>
      <c r="G42" s="1">
        <f t="shared" si="1"/>
        <v>18.333333333333336</v>
      </c>
    </row>
    <row r="43" spans="1:7" x14ac:dyDescent="0.25">
      <c r="A43">
        <v>28</v>
      </c>
      <c r="B43" s="1">
        <f t="shared" si="2"/>
        <v>106.15384615384625</v>
      </c>
      <c r="C43" s="1">
        <f t="shared" si="3"/>
        <v>393.33333333333331</v>
      </c>
      <c r="D43" s="1">
        <f t="shared" si="4"/>
        <v>-73.333333333333314</v>
      </c>
      <c r="E43" s="1">
        <f t="shared" si="5"/>
        <v>65.769230769230788</v>
      </c>
      <c r="F43" s="1">
        <f t="shared" si="0"/>
        <v>143.33333333333331</v>
      </c>
      <c r="G43" s="1">
        <f t="shared" si="1"/>
        <v>26.666666666666671</v>
      </c>
    </row>
    <row r="44" spans="1:7" x14ac:dyDescent="0.25">
      <c r="A44">
        <v>29</v>
      </c>
      <c r="B44" s="1">
        <f t="shared" si="2"/>
        <v>64.94505494505492</v>
      </c>
      <c r="C44" s="1">
        <f t="shared" si="3"/>
        <v>426.66666666666663</v>
      </c>
      <c r="D44" s="1">
        <f t="shared" si="4"/>
        <v>-39.999999999999986</v>
      </c>
      <c r="E44" s="1">
        <f t="shared" si="5"/>
        <v>60.618131868131869</v>
      </c>
      <c r="F44" s="1">
        <f t="shared" si="0"/>
        <v>151.66666666666666</v>
      </c>
      <c r="G44" s="1">
        <f t="shared" si="1"/>
        <v>35</v>
      </c>
    </row>
    <row r="45" spans="1:7" x14ac:dyDescent="0.25">
      <c r="A45">
        <v>30</v>
      </c>
      <c r="B45" s="1">
        <f t="shared" si="2"/>
        <v>23.736263736263865</v>
      </c>
      <c r="C45" s="1">
        <f t="shared" si="3"/>
        <v>459.99999999999994</v>
      </c>
      <c r="D45" s="1">
        <f t="shared" si="4"/>
        <v>-6.6666666666666572</v>
      </c>
      <c r="E45" s="1">
        <f t="shared" si="5"/>
        <v>55.467032967032985</v>
      </c>
      <c r="F45" s="1">
        <f t="shared" si="0"/>
        <v>160</v>
      </c>
      <c r="G45" s="1">
        <f t="shared" si="1"/>
        <v>43.333333333333336</v>
      </c>
    </row>
    <row r="46" spans="1:7" x14ac:dyDescent="0.25">
      <c r="A46">
        <v>31</v>
      </c>
      <c r="B46" s="1">
        <f t="shared" si="2"/>
        <v>-17.47252747252746</v>
      </c>
      <c r="C46" s="1">
        <f t="shared" si="3"/>
        <v>493.33333333333331</v>
      </c>
      <c r="D46" s="1">
        <f t="shared" si="4"/>
        <v>26.666666666666671</v>
      </c>
      <c r="E46" s="1">
        <f t="shared" si="5"/>
        <v>50.315934065934066</v>
      </c>
      <c r="F46" s="1">
        <f t="shared" si="0"/>
        <v>168.33333333333331</v>
      </c>
      <c r="G46" s="1">
        <f t="shared" si="1"/>
        <v>51.666666666666671</v>
      </c>
    </row>
    <row r="47" spans="1:7" x14ac:dyDescent="0.25">
      <c r="A47" s="3">
        <v>32</v>
      </c>
      <c r="B47" s="1">
        <f t="shared" si="2"/>
        <v>-58.681318681318515</v>
      </c>
      <c r="C47" s="4">
        <f t="shared" si="3"/>
        <v>526.66666666666663</v>
      </c>
      <c r="D47" s="4">
        <f t="shared" si="4"/>
        <v>60</v>
      </c>
      <c r="E47" s="1">
        <f t="shared" si="5"/>
        <v>45.164835164835182</v>
      </c>
      <c r="F47" s="4">
        <f t="shared" si="0"/>
        <v>176.66666666666666</v>
      </c>
      <c r="G47" s="4">
        <f t="shared" si="1"/>
        <v>60</v>
      </c>
    </row>
    <row r="48" spans="1:7" x14ac:dyDescent="0.25">
      <c r="A48">
        <v>33</v>
      </c>
      <c r="B48" s="1">
        <f t="shared" si="2"/>
        <v>-99.890109890109841</v>
      </c>
      <c r="C48" s="1">
        <f t="shared" si="3"/>
        <v>560</v>
      </c>
      <c r="D48" s="1">
        <f t="shared" si="4"/>
        <v>93.333333333333329</v>
      </c>
      <c r="E48" s="1">
        <f t="shared" si="5"/>
        <v>40.01373626373627</v>
      </c>
      <c r="F48" s="1">
        <f t="shared" si="0"/>
        <v>185</v>
      </c>
      <c r="G48" s="1">
        <f t="shared" si="1"/>
        <v>68.333333333333329</v>
      </c>
    </row>
    <row r="49" spans="1:7" x14ac:dyDescent="0.25">
      <c r="A49">
        <v>34</v>
      </c>
      <c r="B49" s="1">
        <f t="shared" si="2"/>
        <v>-141.09890109890117</v>
      </c>
      <c r="C49" s="1">
        <f t="shared" si="3"/>
        <v>593.33333333333326</v>
      </c>
      <c r="D49" s="1">
        <f t="shared" si="4"/>
        <v>126.66666666666666</v>
      </c>
      <c r="E49" s="1">
        <f t="shared" si="5"/>
        <v>34.862637362637358</v>
      </c>
      <c r="F49" s="1">
        <f t="shared" si="0"/>
        <v>193.33333333333331</v>
      </c>
      <c r="G49" s="1">
        <f t="shared" si="1"/>
        <v>76.666666666666657</v>
      </c>
    </row>
    <row r="50" spans="1:7" x14ac:dyDescent="0.25">
      <c r="A50">
        <v>35</v>
      </c>
      <c r="B50" s="1">
        <f t="shared" si="2"/>
        <v>-182.30769230769224</v>
      </c>
      <c r="C50" s="1">
        <f t="shared" si="3"/>
        <v>626.66666666666663</v>
      </c>
      <c r="D50" s="1">
        <f t="shared" si="4"/>
        <v>160</v>
      </c>
      <c r="E50" s="1">
        <f t="shared" si="5"/>
        <v>29.711538461538471</v>
      </c>
      <c r="F50" s="1">
        <f t="shared" si="0"/>
        <v>201.66666666666666</v>
      </c>
      <c r="G50" s="1">
        <f t="shared" si="1"/>
        <v>85</v>
      </c>
    </row>
    <row r="51" spans="1:7" x14ac:dyDescent="0.25">
      <c r="A51">
        <v>36</v>
      </c>
      <c r="B51" s="1">
        <f t="shared" si="2"/>
        <v>-223.51648351648356</v>
      </c>
      <c r="C51" s="1">
        <f t="shared" si="3"/>
        <v>660</v>
      </c>
      <c r="D51" s="1">
        <f t="shared" si="4"/>
        <v>193.33333333333331</v>
      </c>
      <c r="E51" s="1">
        <f t="shared" si="5"/>
        <v>24.560439560439555</v>
      </c>
      <c r="F51" s="1">
        <f t="shared" si="0"/>
        <v>210</v>
      </c>
      <c r="G51" s="1">
        <f t="shared" si="1"/>
        <v>93.333333333333329</v>
      </c>
    </row>
    <row r="52" spans="1:7" x14ac:dyDescent="0.25">
      <c r="A52">
        <v>37</v>
      </c>
      <c r="B52" s="1">
        <f t="shared" si="2"/>
        <v>-264.72527472527463</v>
      </c>
      <c r="C52" s="1">
        <f t="shared" si="3"/>
        <v>693.33333333333326</v>
      </c>
      <c r="D52" s="1">
        <f t="shared" si="4"/>
        <v>226.66666666666666</v>
      </c>
      <c r="E52" s="1">
        <f t="shared" si="5"/>
        <v>19.409340659340671</v>
      </c>
      <c r="F52" s="1">
        <f t="shared" si="0"/>
        <v>218.33333333333331</v>
      </c>
      <c r="G52" s="1">
        <f t="shared" si="1"/>
        <v>101.66666666666666</v>
      </c>
    </row>
    <row r="53" spans="1:7" x14ac:dyDescent="0.25">
      <c r="A53">
        <v>38</v>
      </c>
      <c r="B53" s="1">
        <f t="shared" si="2"/>
        <v>-305.93406593406593</v>
      </c>
      <c r="C53" s="1">
        <f t="shared" si="3"/>
        <v>726.66666666666663</v>
      </c>
      <c r="D53" s="1">
        <f t="shared" si="4"/>
        <v>260</v>
      </c>
      <c r="E53" s="1">
        <f t="shared" si="5"/>
        <v>14.258241758241759</v>
      </c>
      <c r="F53" s="1">
        <f t="shared" si="0"/>
        <v>226.66666666666666</v>
      </c>
      <c r="G53" s="1">
        <f t="shared" si="1"/>
        <v>110</v>
      </c>
    </row>
    <row r="54" spans="1:7" x14ac:dyDescent="0.25">
      <c r="A54">
        <v>39</v>
      </c>
      <c r="B54" s="1">
        <f t="shared" si="2"/>
        <v>-347.142857142857</v>
      </c>
      <c r="C54" s="1">
        <f t="shared" si="3"/>
        <v>760</v>
      </c>
      <c r="D54" s="1">
        <f t="shared" si="4"/>
        <v>293.33333333333331</v>
      </c>
      <c r="E54" s="1">
        <f t="shared" si="5"/>
        <v>9.1071428571428754</v>
      </c>
      <c r="F54" s="1">
        <f t="shared" si="0"/>
        <v>235</v>
      </c>
      <c r="G54" s="1">
        <f t="shared" si="1"/>
        <v>118.33333333333333</v>
      </c>
    </row>
    <row r="55" spans="1:7" x14ac:dyDescent="0.25">
      <c r="A55">
        <v>40</v>
      </c>
      <c r="B55" s="1">
        <f t="shared" si="2"/>
        <v>-388.35164835164835</v>
      </c>
      <c r="C55" s="1">
        <f t="shared" si="3"/>
        <v>793.33333333333326</v>
      </c>
      <c r="D55" s="1">
        <f t="shared" si="4"/>
        <v>326.66666666666663</v>
      </c>
      <c r="E55" s="1">
        <f t="shared" si="5"/>
        <v>3.9560439560439562</v>
      </c>
      <c r="F55" s="1">
        <f t="shared" si="0"/>
        <v>243.33333333333331</v>
      </c>
      <c r="G55" s="1">
        <f t="shared" si="1"/>
        <v>126.66666666666666</v>
      </c>
    </row>
    <row r="56" spans="1:7" x14ac:dyDescent="0.25">
      <c r="A56">
        <v>41</v>
      </c>
      <c r="B56" s="1">
        <f t="shared" si="2"/>
        <v>-429.56043956043936</v>
      </c>
      <c r="C56" s="1">
        <f t="shared" si="3"/>
        <v>826.66666666666663</v>
      </c>
      <c r="D56" s="1">
        <f t="shared" si="4"/>
        <v>360</v>
      </c>
      <c r="E56" s="1">
        <f t="shared" si="5"/>
        <v>-1.1950549450549204</v>
      </c>
      <c r="F56" s="1">
        <f t="shared" si="0"/>
        <v>251.66666666666666</v>
      </c>
      <c r="G56" s="1">
        <f t="shared" si="1"/>
        <v>135</v>
      </c>
    </row>
    <row r="57" spans="1:7" x14ac:dyDescent="0.25">
      <c r="A57">
        <v>42</v>
      </c>
      <c r="B57" s="1">
        <f t="shared" si="2"/>
        <v>-470.76923076923072</v>
      </c>
      <c r="C57" s="1">
        <f t="shared" si="3"/>
        <v>859.99999999999989</v>
      </c>
      <c r="D57" s="1">
        <f t="shared" si="4"/>
        <v>393.33333333333331</v>
      </c>
      <c r="E57" s="1">
        <f t="shared" si="5"/>
        <v>-6.3461538461538396</v>
      </c>
      <c r="F57" s="1">
        <f t="shared" si="0"/>
        <v>260</v>
      </c>
      <c r="G57" s="1">
        <f t="shared" si="1"/>
        <v>143.33333333333331</v>
      </c>
    </row>
    <row r="58" spans="1:7" x14ac:dyDescent="0.25">
      <c r="A58">
        <v>43</v>
      </c>
      <c r="B58" s="1">
        <f t="shared" si="2"/>
        <v>-511.97802197802173</v>
      </c>
      <c r="C58" s="1">
        <f t="shared" si="3"/>
        <v>893.33333333333326</v>
      </c>
      <c r="D58" s="1">
        <f t="shared" si="4"/>
        <v>426.66666666666663</v>
      </c>
      <c r="E58" s="1">
        <f t="shared" si="5"/>
        <v>-11.497252747252716</v>
      </c>
      <c r="F58" s="1">
        <f t="shared" si="0"/>
        <v>268.33333333333331</v>
      </c>
      <c r="G58" s="1">
        <f t="shared" si="1"/>
        <v>151.66666666666666</v>
      </c>
    </row>
    <row r="59" spans="1:7" x14ac:dyDescent="0.25">
      <c r="A59">
        <v>44</v>
      </c>
      <c r="B59" s="1">
        <f t="shared" si="2"/>
        <v>-553.18681318681308</v>
      </c>
      <c r="C59" s="1">
        <f t="shared" si="3"/>
        <v>926.66666666666663</v>
      </c>
      <c r="D59" s="1">
        <f t="shared" si="4"/>
        <v>459.99999999999994</v>
      </c>
      <c r="E59" s="1">
        <f t="shared" si="5"/>
        <v>-16.648351648351635</v>
      </c>
      <c r="F59" s="1">
        <f t="shared" si="0"/>
        <v>276.66666666666663</v>
      </c>
      <c r="G59" s="1">
        <f t="shared" si="1"/>
        <v>160</v>
      </c>
    </row>
    <row r="60" spans="1:7" x14ac:dyDescent="0.25">
      <c r="A60">
        <v>45</v>
      </c>
      <c r="B60" s="1">
        <f t="shared" si="2"/>
        <v>-594.39560439560421</v>
      </c>
      <c r="C60" s="1">
        <f t="shared" si="3"/>
        <v>959.99999999999989</v>
      </c>
      <c r="D60" s="1">
        <f t="shared" si="4"/>
        <v>493.33333333333331</v>
      </c>
      <c r="E60" s="1">
        <f t="shared" si="5"/>
        <v>-21.799450549450526</v>
      </c>
      <c r="F60" s="1">
        <f t="shared" si="0"/>
        <v>285</v>
      </c>
      <c r="G60" s="1">
        <f t="shared" si="1"/>
        <v>168.33333333333331</v>
      </c>
    </row>
  </sheetData>
  <mergeCells count="1">
    <mergeCell ref="B13:G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Christos</dc:creator>
  <cp:lastModifiedBy>Christos</cp:lastModifiedBy>
  <dcterms:created xsi:type="dcterms:W3CDTF">2020-08-31T05:33:21Z</dcterms:created>
  <dcterms:modified xsi:type="dcterms:W3CDTF">2022-04-03T22:44:29Z</dcterms:modified>
</cp:coreProperties>
</file>