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8" windowWidth="22980" windowHeight="9264"/>
  </bookViews>
  <sheets>
    <sheet name="counties" sheetId="1" r:id="rId1"/>
  </sheets>
  <calcPr calcId="145621"/>
</workbook>
</file>

<file path=xl/calcChain.xml><?xml version="1.0" encoding="utf-8"?>
<calcChain xmlns="http://schemas.openxmlformats.org/spreadsheetml/2006/main">
  <c r="Z101" i="1" l="1"/>
  <c r="Z100" i="1"/>
  <c r="Z99" i="1"/>
  <c r="Z98" i="1"/>
  <c r="Z97" i="1"/>
  <c r="Z96" i="1"/>
  <c r="Z95" i="1"/>
  <c r="Z94" i="1"/>
  <c r="Z93" i="1"/>
  <c r="Z92" i="1"/>
  <c r="Z91" i="1"/>
  <c r="Z90" i="1"/>
  <c r="Z89" i="1"/>
  <c r="Z88" i="1"/>
  <c r="Z87" i="1"/>
  <c r="Z86" i="1"/>
  <c r="Z85" i="1"/>
  <c r="Z84" i="1"/>
  <c r="Z83" i="1"/>
  <c r="Z82" i="1"/>
  <c r="Z81" i="1"/>
  <c r="Z80" i="1"/>
  <c r="Z79" i="1"/>
  <c r="Z78" i="1"/>
  <c r="Z77" i="1"/>
  <c r="Z76" i="1"/>
  <c r="Z75" i="1"/>
  <c r="Z74" i="1"/>
  <c r="Z73" i="1"/>
  <c r="Z72" i="1"/>
  <c r="Z71" i="1"/>
  <c r="Z70" i="1"/>
  <c r="Z69" i="1"/>
  <c r="Z68" i="1"/>
  <c r="Z67" i="1"/>
  <c r="Z66" i="1"/>
  <c r="Z65" i="1"/>
  <c r="Z64" i="1"/>
  <c r="Z63" i="1"/>
  <c r="Z62" i="1"/>
  <c r="Z61" i="1"/>
  <c r="Z60" i="1"/>
  <c r="Z59" i="1"/>
  <c r="Z58" i="1"/>
  <c r="Z57" i="1"/>
  <c r="Z56" i="1"/>
  <c r="Z55" i="1"/>
  <c r="Z54" i="1"/>
  <c r="Z53" i="1"/>
  <c r="Z52" i="1"/>
  <c r="Z51" i="1"/>
  <c r="Z50" i="1"/>
  <c r="Z49" i="1"/>
  <c r="Z48" i="1"/>
  <c r="Z47" i="1"/>
  <c r="Z46" i="1"/>
  <c r="Z45" i="1"/>
  <c r="Z44" i="1"/>
  <c r="Z43" i="1"/>
  <c r="Z42" i="1"/>
  <c r="Z41" i="1"/>
  <c r="Z40" i="1"/>
  <c r="Z39" i="1"/>
  <c r="Z38" i="1"/>
  <c r="Z37" i="1"/>
  <c r="Z36" i="1"/>
  <c r="Z35" i="1"/>
  <c r="Z34" i="1"/>
  <c r="Z33" i="1"/>
  <c r="Z32" i="1"/>
  <c r="Z31" i="1"/>
  <c r="Z30" i="1"/>
  <c r="Z29" i="1"/>
  <c r="Z28" i="1"/>
  <c r="Z27" i="1"/>
  <c r="Z26" i="1"/>
  <c r="Z25" i="1"/>
  <c r="Z24" i="1"/>
  <c r="Z23" i="1"/>
  <c r="Z22" i="1"/>
  <c r="Z21" i="1"/>
  <c r="Z20" i="1"/>
  <c r="Z19" i="1"/>
  <c r="Z18" i="1"/>
  <c r="Z17" i="1"/>
  <c r="Z16" i="1"/>
  <c r="Z15" i="1"/>
  <c r="Z14" i="1"/>
  <c r="Z13" i="1"/>
  <c r="Z12" i="1"/>
  <c r="Z11" i="1"/>
  <c r="Z10" i="1"/>
  <c r="Z9" i="1"/>
  <c r="Z8" i="1"/>
  <c r="Z7" i="1"/>
  <c r="Z6" i="1"/>
  <c r="Z5" i="1"/>
  <c r="Z102" i="1" s="1"/>
  <c r="Z103" i="1" s="1"/>
  <c r="Z4" i="1"/>
  <c r="Z3" i="1"/>
  <c r="Z2" i="1"/>
  <c r="Y101" i="1"/>
  <c r="Y100" i="1"/>
  <c r="Y99" i="1"/>
  <c r="Y98" i="1"/>
  <c r="Y97" i="1"/>
  <c r="Y96" i="1"/>
  <c r="Y95" i="1"/>
  <c r="Y94" i="1"/>
  <c r="Y93" i="1"/>
  <c r="Y92" i="1"/>
  <c r="Y91" i="1"/>
  <c r="Y90" i="1"/>
  <c r="Y89" i="1"/>
  <c r="Y88" i="1"/>
  <c r="Y87" i="1"/>
  <c r="Y86" i="1"/>
  <c r="Y85" i="1"/>
  <c r="Y84" i="1"/>
  <c r="Y83" i="1"/>
  <c r="Y82" i="1"/>
  <c r="Y81" i="1"/>
  <c r="Y80" i="1"/>
  <c r="Y79" i="1"/>
  <c r="Y78" i="1"/>
  <c r="Y77" i="1"/>
  <c r="Y76" i="1"/>
  <c r="Y75" i="1"/>
  <c r="Y74" i="1"/>
  <c r="Y73" i="1"/>
  <c r="Y72" i="1"/>
  <c r="Y71" i="1"/>
  <c r="Y70" i="1"/>
  <c r="Y69" i="1"/>
  <c r="Y68" i="1"/>
  <c r="Y67" i="1"/>
  <c r="Y66" i="1"/>
  <c r="Y65" i="1"/>
  <c r="Y64" i="1"/>
  <c r="Y63" i="1"/>
  <c r="Y62" i="1"/>
  <c r="Y61" i="1"/>
  <c r="Y60" i="1"/>
  <c r="Y59" i="1"/>
  <c r="Y58" i="1"/>
  <c r="Y57" i="1"/>
  <c r="Y56" i="1"/>
  <c r="Y55" i="1"/>
  <c r="Y54" i="1"/>
  <c r="Y53" i="1"/>
  <c r="Y52" i="1"/>
  <c r="Y51" i="1"/>
  <c r="Y50" i="1"/>
  <c r="Y49" i="1"/>
  <c r="Y48" i="1"/>
  <c r="Y47" i="1"/>
  <c r="Y46" i="1"/>
  <c r="Y45" i="1"/>
  <c r="Y44" i="1"/>
  <c r="Y43" i="1"/>
  <c r="Y42" i="1"/>
  <c r="Y41" i="1"/>
  <c r="Y40" i="1"/>
  <c r="Y39" i="1"/>
  <c r="Y38" i="1"/>
  <c r="Y37" i="1"/>
  <c r="Y36" i="1"/>
  <c r="Y35" i="1"/>
  <c r="Y34" i="1"/>
  <c r="Y33" i="1"/>
  <c r="Y32" i="1"/>
  <c r="Y31" i="1"/>
  <c r="Y30" i="1"/>
  <c r="Y29" i="1"/>
  <c r="Y28" i="1"/>
  <c r="Y27" i="1"/>
  <c r="Y26" i="1"/>
  <c r="Y25" i="1"/>
  <c r="Y24" i="1"/>
  <c r="Y23" i="1"/>
  <c r="Y22" i="1"/>
  <c r="Y21" i="1"/>
  <c r="Y20" i="1"/>
  <c r="Y19" i="1"/>
  <c r="Y18" i="1"/>
  <c r="Y17" i="1"/>
  <c r="Y16" i="1"/>
  <c r="Y15" i="1"/>
  <c r="Y14" i="1"/>
  <c r="Y13" i="1"/>
  <c r="Y12" i="1"/>
  <c r="Y11" i="1"/>
  <c r="Y10" i="1"/>
  <c r="Y9" i="1"/>
  <c r="Y8" i="1"/>
  <c r="Y7" i="1"/>
  <c r="Y6" i="1"/>
  <c r="Y5" i="1"/>
  <c r="Y4" i="1"/>
  <c r="Y3" i="1"/>
  <c r="Y2" i="1"/>
  <c r="Y102" i="1" s="1"/>
  <c r="X101" i="1"/>
  <c r="X100" i="1"/>
  <c r="X99" i="1"/>
  <c r="X98" i="1"/>
  <c r="X97" i="1"/>
  <c r="X96" i="1"/>
  <c r="X95" i="1"/>
  <c r="X94" i="1"/>
  <c r="X93" i="1"/>
  <c r="X92" i="1"/>
  <c r="X91" i="1"/>
  <c r="X90" i="1"/>
  <c r="X89" i="1"/>
  <c r="X88" i="1"/>
  <c r="X87" i="1"/>
  <c r="X86" i="1"/>
  <c r="X85" i="1"/>
  <c r="X84" i="1"/>
  <c r="X83" i="1"/>
  <c r="X82" i="1"/>
  <c r="X81" i="1"/>
  <c r="X80" i="1"/>
  <c r="X79" i="1"/>
  <c r="X78" i="1"/>
  <c r="X77" i="1"/>
  <c r="X76" i="1"/>
  <c r="X75" i="1"/>
  <c r="X74" i="1"/>
  <c r="X73" i="1"/>
  <c r="X72" i="1"/>
  <c r="X71" i="1"/>
  <c r="X70" i="1"/>
  <c r="X69" i="1"/>
  <c r="X68" i="1"/>
  <c r="X67" i="1"/>
  <c r="X66" i="1"/>
  <c r="X65" i="1"/>
  <c r="X64" i="1"/>
  <c r="X63" i="1"/>
  <c r="X62" i="1"/>
  <c r="X61" i="1"/>
  <c r="X60" i="1"/>
  <c r="X59" i="1"/>
  <c r="X58" i="1"/>
  <c r="X57" i="1"/>
  <c r="X56" i="1"/>
  <c r="X55" i="1"/>
  <c r="X54" i="1"/>
  <c r="X53" i="1"/>
  <c r="X52" i="1"/>
  <c r="X51" i="1"/>
  <c r="X50" i="1"/>
  <c r="X49" i="1"/>
  <c r="X48" i="1"/>
  <c r="X47" i="1"/>
  <c r="X46" i="1"/>
  <c r="X45" i="1"/>
  <c r="X44" i="1"/>
  <c r="X43" i="1"/>
  <c r="X42" i="1"/>
  <c r="X41" i="1"/>
  <c r="X40" i="1"/>
  <c r="X39" i="1"/>
  <c r="X38" i="1"/>
  <c r="X37" i="1"/>
  <c r="X36" i="1"/>
  <c r="X35" i="1"/>
  <c r="X34" i="1"/>
  <c r="X33" i="1"/>
  <c r="X32" i="1"/>
  <c r="X31" i="1"/>
  <c r="X30" i="1"/>
  <c r="X29" i="1"/>
  <c r="X28" i="1"/>
  <c r="X27" i="1"/>
  <c r="X26" i="1"/>
  <c r="X25" i="1"/>
  <c r="X24" i="1"/>
  <c r="X23" i="1"/>
  <c r="X22" i="1"/>
  <c r="X21" i="1"/>
  <c r="X20" i="1"/>
  <c r="X19" i="1"/>
  <c r="X18" i="1"/>
  <c r="X17" i="1"/>
  <c r="X16" i="1"/>
  <c r="X15" i="1"/>
  <c r="X14" i="1"/>
  <c r="X13" i="1"/>
  <c r="X12" i="1"/>
  <c r="X11" i="1"/>
  <c r="X10" i="1"/>
  <c r="X9" i="1"/>
  <c r="X8" i="1"/>
  <c r="X7" i="1"/>
  <c r="X6" i="1"/>
  <c r="X102" i="1" s="1"/>
  <c r="X5" i="1"/>
  <c r="X4" i="1"/>
  <c r="X3" i="1"/>
  <c r="X2" i="1"/>
  <c r="W101" i="1" l="1"/>
  <c r="W100" i="1"/>
  <c r="W99" i="1"/>
  <c r="W98" i="1"/>
  <c r="W97" i="1"/>
  <c r="W96" i="1"/>
  <c r="W95" i="1"/>
  <c r="W94" i="1"/>
  <c r="W93" i="1"/>
  <c r="W92" i="1"/>
  <c r="W91" i="1"/>
  <c r="W90" i="1"/>
  <c r="W89" i="1"/>
  <c r="W88" i="1"/>
  <c r="W87" i="1"/>
  <c r="W86" i="1"/>
  <c r="W85" i="1"/>
  <c r="W84" i="1"/>
  <c r="W83" i="1"/>
  <c r="W82" i="1"/>
  <c r="W81" i="1"/>
  <c r="W80" i="1"/>
  <c r="W79" i="1"/>
  <c r="W78" i="1"/>
  <c r="W77" i="1"/>
  <c r="W76" i="1"/>
  <c r="W75" i="1"/>
  <c r="W74" i="1"/>
  <c r="W73" i="1"/>
  <c r="W72" i="1"/>
  <c r="W71" i="1"/>
  <c r="W70" i="1"/>
  <c r="W69" i="1"/>
  <c r="W68" i="1"/>
  <c r="W67" i="1"/>
  <c r="W66" i="1"/>
  <c r="W65" i="1"/>
  <c r="W64" i="1"/>
  <c r="W63" i="1"/>
  <c r="W62" i="1"/>
  <c r="W61" i="1"/>
  <c r="W60" i="1"/>
  <c r="W59" i="1"/>
  <c r="W58" i="1"/>
  <c r="W57" i="1"/>
  <c r="W56" i="1"/>
  <c r="W55" i="1"/>
  <c r="W54" i="1"/>
  <c r="W53" i="1"/>
  <c r="W52" i="1"/>
  <c r="W51" i="1"/>
  <c r="W50" i="1"/>
  <c r="W49" i="1"/>
  <c r="W48" i="1"/>
  <c r="W47" i="1"/>
  <c r="W46" i="1"/>
  <c r="W45" i="1"/>
  <c r="W44" i="1"/>
  <c r="W43" i="1"/>
  <c r="W42" i="1"/>
  <c r="W41" i="1"/>
  <c r="W40" i="1"/>
  <c r="W39" i="1"/>
  <c r="W38" i="1"/>
  <c r="W37" i="1"/>
  <c r="W36" i="1"/>
  <c r="W35" i="1"/>
  <c r="W34" i="1"/>
  <c r="W33" i="1"/>
  <c r="W32" i="1"/>
  <c r="W31" i="1"/>
  <c r="W30" i="1"/>
  <c r="W29" i="1"/>
  <c r="W28" i="1"/>
  <c r="W27" i="1"/>
  <c r="W26" i="1"/>
  <c r="W25" i="1"/>
  <c r="W24" i="1"/>
  <c r="W23" i="1"/>
  <c r="W22" i="1"/>
  <c r="W21" i="1"/>
  <c r="W20" i="1"/>
  <c r="W19" i="1"/>
  <c r="W18" i="1"/>
  <c r="W17" i="1"/>
  <c r="W16" i="1"/>
  <c r="W15" i="1"/>
  <c r="W14" i="1"/>
  <c r="W13" i="1"/>
  <c r="W12" i="1"/>
  <c r="W11" i="1"/>
  <c r="W10" i="1"/>
  <c r="W9" i="1"/>
  <c r="W8" i="1"/>
  <c r="W7" i="1"/>
  <c r="W6" i="1"/>
  <c r="W5" i="1"/>
  <c r="W4" i="1"/>
  <c r="W3" i="1"/>
  <c r="W2" i="1"/>
  <c r="V101" i="1"/>
  <c r="V100" i="1"/>
  <c r="V99" i="1"/>
  <c r="V98" i="1"/>
  <c r="V97" i="1"/>
  <c r="V96" i="1"/>
  <c r="V95" i="1"/>
  <c r="V94" i="1"/>
  <c r="V93" i="1"/>
  <c r="V92" i="1"/>
  <c r="V91" i="1"/>
  <c r="V90" i="1"/>
  <c r="V89" i="1"/>
  <c r="V88" i="1"/>
  <c r="V87" i="1"/>
  <c r="V86" i="1"/>
  <c r="V85" i="1"/>
  <c r="V84" i="1"/>
  <c r="V83" i="1"/>
  <c r="V82" i="1"/>
  <c r="V81" i="1"/>
  <c r="V80" i="1"/>
  <c r="V79" i="1"/>
  <c r="V78" i="1"/>
  <c r="V77" i="1"/>
  <c r="V76" i="1"/>
  <c r="V75" i="1"/>
  <c r="V74" i="1"/>
  <c r="V73" i="1"/>
  <c r="V72" i="1"/>
  <c r="V71" i="1"/>
  <c r="V70" i="1"/>
  <c r="V69" i="1"/>
  <c r="V68" i="1"/>
  <c r="V67" i="1"/>
  <c r="V66" i="1"/>
  <c r="V65" i="1"/>
  <c r="V64" i="1"/>
  <c r="V63" i="1"/>
  <c r="V62" i="1"/>
  <c r="V61" i="1"/>
  <c r="V60" i="1"/>
  <c r="V59" i="1"/>
  <c r="V58" i="1"/>
  <c r="V57" i="1"/>
  <c r="V56" i="1"/>
  <c r="V55" i="1"/>
  <c r="V54" i="1"/>
  <c r="V53" i="1"/>
  <c r="V52" i="1"/>
  <c r="V51" i="1"/>
  <c r="V50" i="1"/>
  <c r="V49" i="1"/>
  <c r="V48" i="1"/>
  <c r="V47" i="1"/>
  <c r="V46" i="1"/>
  <c r="V45" i="1"/>
  <c r="V44" i="1"/>
  <c r="V43" i="1"/>
  <c r="V42" i="1"/>
  <c r="V41" i="1"/>
  <c r="V40" i="1"/>
  <c r="V39" i="1"/>
  <c r="V38" i="1"/>
  <c r="V37" i="1"/>
  <c r="V36" i="1"/>
  <c r="V35" i="1"/>
  <c r="V34" i="1"/>
  <c r="V33" i="1"/>
  <c r="V32" i="1"/>
  <c r="V31" i="1"/>
  <c r="V30" i="1"/>
  <c r="V29" i="1"/>
  <c r="V28" i="1"/>
  <c r="V27" i="1"/>
  <c r="V26" i="1"/>
  <c r="V25" i="1"/>
  <c r="V24" i="1"/>
  <c r="V23" i="1"/>
  <c r="V22" i="1"/>
  <c r="V21" i="1"/>
  <c r="V20" i="1"/>
  <c r="V19" i="1"/>
  <c r="V18" i="1"/>
  <c r="V17" i="1"/>
  <c r="V16" i="1"/>
  <c r="V15" i="1"/>
  <c r="V14" i="1"/>
  <c r="V13" i="1"/>
  <c r="V12" i="1"/>
  <c r="V11" i="1"/>
  <c r="V10" i="1"/>
  <c r="V9" i="1"/>
  <c r="V8" i="1"/>
  <c r="V7" i="1"/>
  <c r="V6" i="1"/>
  <c r="V5" i="1"/>
  <c r="V4" i="1"/>
  <c r="V3" i="1"/>
  <c r="V2" i="1"/>
  <c r="U101" i="1"/>
  <c r="U100" i="1"/>
  <c r="U99" i="1"/>
  <c r="U98" i="1"/>
  <c r="U97" i="1"/>
  <c r="U96" i="1"/>
  <c r="U95" i="1"/>
  <c r="U94" i="1"/>
  <c r="U93" i="1"/>
  <c r="U92" i="1"/>
  <c r="U91" i="1"/>
  <c r="U90" i="1"/>
  <c r="U89" i="1"/>
  <c r="U88" i="1"/>
  <c r="U87" i="1"/>
  <c r="U86" i="1"/>
  <c r="U85" i="1"/>
  <c r="U84" i="1"/>
  <c r="U83" i="1"/>
  <c r="U82" i="1"/>
  <c r="U81" i="1"/>
  <c r="U80" i="1"/>
  <c r="U79" i="1"/>
  <c r="U78" i="1"/>
  <c r="U77" i="1"/>
  <c r="U76" i="1"/>
  <c r="U75" i="1"/>
  <c r="U74" i="1"/>
  <c r="U73" i="1"/>
  <c r="U72" i="1"/>
  <c r="U71" i="1"/>
  <c r="U70" i="1"/>
  <c r="U69" i="1"/>
  <c r="U68" i="1"/>
  <c r="U67" i="1"/>
  <c r="U66" i="1"/>
  <c r="U65" i="1"/>
  <c r="U64" i="1"/>
  <c r="U63" i="1"/>
  <c r="U62" i="1"/>
  <c r="U61" i="1"/>
  <c r="U60" i="1"/>
  <c r="U59" i="1"/>
  <c r="U58" i="1"/>
  <c r="U57" i="1"/>
  <c r="U56" i="1"/>
  <c r="U55" i="1"/>
  <c r="U54" i="1"/>
  <c r="U53" i="1"/>
  <c r="U52" i="1"/>
  <c r="U51" i="1"/>
  <c r="U50" i="1"/>
  <c r="U49" i="1"/>
  <c r="U48" i="1"/>
  <c r="U47" i="1"/>
  <c r="U46" i="1"/>
  <c r="U45" i="1"/>
  <c r="U44" i="1"/>
  <c r="U43" i="1"/>
  <c r="U42" i="1"/>
  <c r="U41" i="1"/>
  <c r="U40" i="1"/>
  <c r="U39" i="1"/>
  <c r="U38" i="1"/>
  <c r="U37" i="1"/>
  <c r="U36" i="1"/>
  <c r="U35" i="1"/>
  <c r="U34" i="1"/>
  <c r="U33" i="1"/>
  <c r="U32" i="1"/>
  <c r="U31" i="1"/>
  <c r="U30" i="1"/>
  <c r="U29" i="1"/>
  <c r="U28" i="1"/>
  <c r="U27" i="1"/>
  <c r="U26" i="1"/>
  <c r="U25" i="1"/>
  <c r="U24" i="1"/>
  <c r="U23" i="1"/>
  <c r="U22" i="1"/>
  <c r="U21" i="1"/>
  <c r="U20" i="1"/>
  <c r="U19" i="1"/>
  <c r="U18" i="1"/>
  <c r="U17" i="1"/>
  <c r="U16" i="1"/>
  <c r="U15" i="1"/>
  <c r="U14" i="1"/>
  <c r="U13" i="1"/>
  <c r="U12" i="1"/>
  <c r="U11" i="1"/>
  <c r="U10" i="1"/>
  <c r="U9" i="1"/>
  <c r="U8" i="1"/>
  <c r="U7" i="1"/>
  <c r="U6" i="1"/>
  <c r="U5" i="1"/>
  <c r="U4" i="1"/>
  <c r="U3" i="1"/>
  <c r="U2" i="1"/>
  <c r="V102" i="1" l="1"/>
  <c r="U102" i="1"/>
  <c r="W102" i="1"/>
  <c r="X103" i="1" s="1"/>
</calcChain>
</file>

<file path=xl/sharedStrings.xml><?xml version="1.0" encoding="utf-8"?>
<sst xmlns="http://schemas.openxmlformats.org/spreadsheetml/2006/main" count="496" uniqueCount="372">
  <si>
    <t>RN</t>
  </si>
  <si>
    <t>State</t>
  </si>
  <si>
    <t>County</t>
  </si>
  <si>
    <t>landarea</t>
  </si>
  <si>
    <t>totpop</t>
  </si>
  <si>
    <t>physician</t>
  </si>
  <si>
    <t>enroll</t>
  </si>
  <si>
    <t>percpub</t>
  </si>
  <si>
    <t>civlabor</t>
  </si>
  <si>
    <t>unemp</t>
  </si>
  <si>
    <t>farmpop</t>
  </si>
  <si>
    <t>numfarm</t>
  </si>
  <si>
    <t>farmacre</t>
  </si>
  <si>
    <t>fedgrant</t>
  </si>
  <si>
    <t>fedciv</t>
  </si>
  <si>
    <t>milit</t>
  </si>
  <si>
    <t>veterans</t>
  </si>
  <si>
    <t>percviet</t>
  </si>
  <si>
    <t>AL</t>
  </si>
  <si>
    <t>Escambia</t>
  </si>
  <si>
    <t>95.4</t>
  </si>
  <si>
    <t>122.3</t>
  </si>
  <si>
    <t>27.1</t>
  </si>
  <si>
    <t>Marshall</t>
  </si>
  <si>
    <t>98.6</t>
  </si>
  <si>
    <t>235.7</t>
  </si>
  <si>
    <t>29.1</t>
  </si>
  <si>
    <t>AK</t>
  </si>
  <si>
    <t>Prince of Wales</t>
  </si>
  <si>
    <t>32.2</t>
  </si>
  <si>
    <t>44.6</t>
  </si>
  <si>
    <t>AR</t>
  </si>
  <si>
    <t>Cross</t>
  </si>
  <si>
    <t>99.1</t>
  </si>
  <si>
    <t>81.4</t>
  </si>
  <si>
    <t>23.9</t>
  </si>
  <si>
    <t>Newton</t>
  </si>
  <si>
    <t>99.2</t>
  </si>
  <si>
    <t>31.7</t>
  </si>
  <si>
    <t>25.5</t>
  </si>
  <si>
    <t>CA</t>
  </si>
  <si>
    <t>Butte</t>
  </si>
  <si>
    <t>94.5</t>
  </si>
  <si>
    <t>27.6</t>
  </si>
  <si>
    <t>CO</t>
  </si>
  <si>
    <t>Custer</t>
  </si>
  <si>
    <t>97.5</t>
  </si>
  <si>
    <t>37.8</t>
  </si>
  <si>
    <t>Ouray</t>
  </si>
  <si>
    <t>99.3</t>
  </si>
  <si>
    <t>5.7</t>
  </si>
  <si>
    <t>35.9</t>
  </si>
  <si>
    <t>CT</t>
  </si>
  <si>
    <t>Hartford</t>
  </si>
  <si>
    <t>4051.1</t>
  </si>
  <si>
    <t>24.9</t>
  </si>
  <si>
    <t>FL</t>
  </si>
  <si>
    <t>Hardee</t>
  </si>
  <si>
    <t>60.6</t>
  </si>
  <si>
    <t>21.4</t>
  </si>
  <si>
    <t>Lake</t>
  </si>
  <si>
    <t>91.5</t>
  </si>
  <si>
    <t>664.2</t>
  </si>
  <si>
    <t>21.6</t>
  </si>
  <si>
    <t>St. Lucie</t>
  </si>
  <si>
    <t>90.6</t>
  </si>
  <si>
    <t>543.7</t>
  </si>
  <si>
    <t>21.1</t>
  </si>
  <si>
    <t>GA</t>
  </si>
  <si>
    <t>Crisp</t>
  </si>
  <si>
    <t>95.1</t>
  </si>
  <si>
    <t>67.3</t>
  </si>
  <si>
    <t>32.3</t>
  </si>
  <si>
    <t>Echols</t>
  </si>
  <si>
    <t>4.8</t>
  </si>
  <si>
    <t>30.2</t>
  </si>
  <si>
    <t>Walton</t>
  </si>
  <si>
    <t>95.2</t>
  </si>
  <si>
    <t>96.2</t>
  </si>
  <si>
    <t>28.4</t>
  </si>
  <si>
    <t>ID</t>
  </si>
  <si>
    <t>Camas</t>
  </si>
  <si>
    <t>5.9</t>
  </si>
  <si>
    <t>32.9</t>
  </si>
  <si>
    <t>Shoshone</t>
  </si>
  <si>
    <t>97.8</t>
  </si>
  <si>
    <t>59.5</t>
  </si>
  <si>
    <t>29.3</t>
  </si>
  <si>
    <t>IL</t>
  </si>
  <si>
    <t>Cook</t>
  </si>
  <si>
    <t>81.5</t>
  </si>
  <si>
    <t>20151.2</t>
  </si>
  <si>
    <t>24.2</t>
  </si>
  <si>
    <t>Ford</t>
  </si>
  <si>
    <t>97.6</t>
  </si>
  <si>
    <t>54.4</t>
  </si>
  <si>
    <t>Jasper</t>
  </si>
  <si>
    <t>91.7</t>
  </si>
  <si>
    <t>31.3</t>
  </si>
  <si>
    <t>22.7</t>
  </si>
  <si>
    <t>88.9</t>
  </si>
  <si>
    <t>1641.8</t>
  </si>
  <si>
    <t>32.7</t>
  </si>
  <si>
    <t>IN</t>
  </si>
  <si>
    <t>Boone</t>
  </si>
  <si>
    <t>83.6</t>
  </si>
  <si>
    <t>29.5</t>
  </si>
  <si>
    <t>Clark</t>
  </si>
  <si>
    <t>92.4</t>
  </si>
  <si>
    <t>314.6</t>
  </si>
  <si>
    <t>31.8</t>
  </si>
  <si>
    <t>Clay</t>
  </si>
  <si>
    <t>95.9</t>
  </si>
  <si>
    <t>82.9</t>
  </si>
  <si>
    <t>22.2</t>
  </si>
  <si>
    <t>Martin</t>
  </si>
  <si>
    <t>244.9</t>
  </si>
  <si>
    <t>31.2</t>
  </si>
  <si>
    <t>Washington</t>
  </si>
  <si>
    <t>63.4</t>
  </si>
  <si>
    <t>29.7</t>
  </si>
  <si>
    <t>KS</t>
  </si>
  <si>
    <t>Cheyenne</t>
  </si>
  <si>
    <t>20.3</t>
  </si>
  <si>
    <t>11.7</t>
  </si>
  <si>
    <t>Grant</t>
  </si>
  <si>
    <t>38.9</t>
  </si>
  <si>
    <t>Kiowa</t>
  </si>
  <si>
    <t>18.8</t>
  </si>
  <si>
    <t>Meade</t>
  </si>
  <si>
    <t>23.1</t>
  </si>
  <si>
    <t>24.8</t>
  </si>
  <si>
    <t>KY</t>
  </si>
  <si>
    <t>Henry</t>
  </si>
  <si>
    <t>98.3</t>
  </si>
  <si>
    <t>38.6</t>
  </si>
  <si>
    <t>LA</t>
  </si>
  <si>
    <t>Lafourche</t>
  </si>
  <si>
    <t>210.1</t>
  </si>
  <si>
    <t>Ouachita</t>
  </si>
  <si>
    <t>442.9</t>
  </si>
  <si>
    <t>31.5</t>
  </si>
  <si>
    <t>Red River</t>
  </si>
  <si>
    <t>89.8</t>
  </si>
  <si>
    <t>77.6</t>
  </si>
  <si>
    <t>St. John the Baptist</t>
  </si>
  <si>
    <t>114.8</t>
  </si>
  <si>
    <t>33.7</t>
  </si>
  <si>
    <t>MD</t>
  </si>
  <si>
    <t>Baltimore</t>
  </si>
  <si>
    <t>82.1</t>
  </si>
  <si>
    <t>2864.4</t>
  </si>
  <si>
    <t>25.4</t>
  </si>
  <si>
    <t>MA</t>
  </si>
  <si>
    <t>Hampden</t>
  </si>
  <si>
    <t>86.1</t>
  </si>
  <si>
    <t>1826.6</t>
  </si>
  <si>
    <t>MI</t>
  </si>
  <si>
    <t>95.6</t>
  </si>
  <si>
    <t>43.1</t>
  </si>
  <si>
    <t>Schoolcraft</t>
  </si>
  <si>
    <t>38.8</t>
  </si>
  <si>
    <t>23.6</t>
  </si>
  <si>
    <t>MN</t>
  </si>
  <si>
    <t>Norman</t>
  </si>
  <si>
    <t>99.9</t>
  </si>
  <si>
    <t>40.1</t>
  </si>
  <si>
    <t>26.8</t>
  </si>
  <si>
    <t>Sibley</t>
  </si>
  <si>
    <t>89.3</t>
  </si>
  <si>
    <t>43.9</t>
  </si>
  <si>
    <t>25.3</t>
  </si>
  <si>
    <t>MS</t>
  </si>
  <si>
    <t>Copiah</t>
  </si>
  <si>
    <t>88.4</t>
  </si>
  <si>
    <t>108.3</t>
  </si>
  <si>
    <t>26.7</t>
  </si>
  <si>
    <t>MO</t>
  </si>
  <si>
    <t>Bates</t>
  </si>
  <si>
    <t>61.3</t>
  </si>
  <si>
    <t>Cape Girardeau</t>
  </si>
  <si>
    <t>85.9</t>
  </si>
  <si>
    <t>194.4</t>
  </si>
  <si>
    <t>29.2</t>
  </si>
  <si>
    <t>Miller</t>
  </si>
  <si>
    <t>97.4</t>
  </si>
  <si>
    <t>65.1</t>
  </si>
  <si>
    <t>28.2</t>
  </si>
  <si>
    <t>Montgomery</t>
  </si>
  <si>
    <t>98.5</t>
  </si>
  <si>
    <t>42.7</t>
  </si>
  <si>
    <t>26.6</t>
  </si>
  <si>
    <t>Osage</t>
  </si>
  <si>
    <t>77.1</t>
  </si>
  <si>
    <t>30.6</t>
  </si>
  <si>
    <t>29.6</t>
  </si>
  <si>
    <t>Ste. Genevieve</t>
  </si>
  <si>
    <t>74.2</t>
  </si>
  <si>
    <t>39.7</t>
  </si>
  <si>
    <t>St. Louis City</t>
  </si>
  <si>
    <t>77.4</t>
  </si>
  <si>
    <t>6022.5</t>
  </si>
  <si>
    <t>26.5</t>
  </si>
  <si>
    <t>MT</t>
  </si>
  <si>
    <t>Silver Bow</t>
  </si>
  <si>
    <t>178.6</t>
  </si>
  <si>
    <t>NV</t>
  </si>
  <si>
    <t>Lander</t>
  </si>
  <si>
    <t>98.8</t>
  </si>
  <si>
    <t>10.6</t>
  </si>
  <si>
    <t>36.2</t>
  </si>
  <si>
    <t>NM</t>
  </si>
  <si>
    <t>San Miguel</t>
  </si>
  <si>
    <t>95.5</t>
  </si>
  <si>
    <t>108.9</t>
  </si>
  <si>
    <t>28.8</t>
  </si>
  <si>
    <t>NY</t>
  </si>
  <si>
    <t>93.4</t>
  </si>
  <si>
    <t>22.6</t>
  </si>
  <si>
    <t>NC</t>
  </si>
  <si>
    <t>Caswell</t>
  </si>
  <si>
    <t>54.8</t>
  </si>
  <si>
    <t>Pamlico</t>
  </si>
  <si>
    <t>99.5</t>
  </si>
  <si>
    <t>47.9</t>
  </si>
  <si>
    <t>28.1</t>
  </si>
  <si>
    <t>Surry</t>
  </si>
  <si>
    <t>27.8</t>
  </si>
  <si>
    <t>ND</t>
  </si>
  <si>
    <t>Adams</t>
  </si>
  <si>
    <t>18.3</t>
  </si>
  <si>
    <t>Bottineau</t>
  </si>
  <si>
    <t>46.5</t>
  </si>
  <si>
    <t>30.8</t>
  </si>
  <si>
    <t>Renville</t>
  </si>
  <si>
    <t>20.1</t>
  </si>
  <si>
    <t>28.9</t>
  </si>
  <si>
    <t>Slope</t>
  </si>
  <si>
    <t>84.9</t>
  </si>
  <si>
    <t>11.1</t>
  </si>
  <si>
    <t>26.4</t>
  </si>
  <si>
    <t>OH</t>
  </si>
  <si>
    <t>Crawford</t>
  </si>
  <si>
    <t>91.3</t>
  </si>
  <si>
    <t>26.1</t>
  </si>
  <si>
    <t>Erie</t>
  </si>
  <si>
    <t>88.3</t>
  </si>
  <si>
    <t>245.1</t>
  </si>
  <si>
    <t>25.6</t>
  </si>
  <si>
    <t>Fairfield</t>
  </si>
  <si>
    <t>93.3</t>
  </si>
  <si>
    <t>245.3</t>
  </si>
  <si>
    <t>35.1</t>
  </si>
  <si>
    <t>Morrow</t>
  </si>
  <si>
    <t>96.4</t>
  </si>
  <si>
    <t>57.8</t>
  </si>
  <si>
    <t>Wayne</t>
  </si>
  <si>
    <t>90.2</t>
  </si>
  <si>
    <t>232.1</t>
  </si>
  <si>
    <t>30.5</t>
  </si>
  <si>
    <t>OK</t>
  </si>
  <si>
    <t>Cleveland</t>
  </si>
  <si>
    <t>94.9</t>
  </si>
  <si>
    <t>615.8</t>
  </si>
  <si>
    <t>43.4</t>
  </si>
  <si>
    <t>OR</t>
  </si>
  <si>
    <t>Coos</t>
  </si>
  <si>
    <t>250.4</t>
  </si>
  <si>
    <t>Lane</t>
  </si>
  <si>
    <t>914.4</t>
  </si>
  <si>
    <t>32.1</t>
  </si>
  <si>
    <t>Tillamook</t>
  </si>
  <si>
    <t>95.3</t>
  </si>
  <si>
    <t>89.9</t>
  </si>
  <si>
    <t>SC</t>
  </si>
  <si>
    <t>Cherokee</t>
  </si>
  <si>
    <t>108.8</t>
  </si>
  <si>
    <t>67.5</t>
  </si>
  <si>
    <t>24.1</t>
  </si>
  <si>
    <t>SD</t>
  </si>
  <si>
    <t>Douglas</t>
  </si>
  <si>
    <t>12.9</t>
  </si>
  <si>
    <t>25.9</t>
  </si>
  <si>
    <t>21.8</t>
  </si>
  <si>
    <t>TN</t>
  </si>
  <si>
    <t>Grainger</t>
  </si>
  <si>
    <t>70.5</t>
  </si>
  <si>
    <t>34.6</t>
  </si>
  <si>
    <t>Trousdale</t>
  </si>
  <si>
    <t>97.3</t>
  </si>
  <si>
    <t>18.6</t>
  </si>
  <si>
    <t>TX</t>
  </si>
  <si>
    <t>Burnet</t>
  </si>
  <si>
    <t>96.6</t>
  </si>
  <si>
    <t>92.5</t>
  </si>
  <si>
    <t>26.2</t>
  </si>
  <si>
    <t>Caldwell</t>
  </si>
  <si>
    <t>32.4</t>
  </si>
  <si>
    <t>Cass</t>
  </si>
  <si>
    <t>113.2</t>
  </si>
  <si>
    <t>Erath</t>
  </si>
  <si>
    <t>88.7</t>
  </si>
  <si>
    <t>25.8</t>
  </si>
  <si>
    <t>Gray</t>
  </si>
  <si>
    <t>86.9</t>
  </si>
  <si>
    <t>Guadalupe</t>
  </si>
  <si>
    <t>188.8</t>
  </si>
  <si>
    <t>45.7</t>
  </si>
  <si>
    <t>La Salle</t>
  </si>
  <si>
    <t>94.3</t>
  </si>
  <si>
    <t>Maverick</t>
  </si>
  <si>
    <t>Uvaide</t>
  </si>
  <si>
    <t>96.5</t>
  </si>
  <si>
    <t>80.9</t>
  </si>
  <si>
    <t>28.7</t>
  </si>
  <si>
    <t>Wichita</t>
  </si>
  <si>
    <t>672.5</t>
  </si>
  <si>
    <t>37.1</t>
  </si>
  <si>
    <t>VA</t>
  </si>
  <si>
    <t>Craig</t>
  </si>
  <si>
    <t>96.3</t>
  </si>
  <si>
    <t>Fauquier</t>
  </si>
  <si>
    <t>90.9</t>
  </si>
  <si>
    <t>193.5</t>
  </si>
  <si>
    <t>38.7</t>
  </si>
  <si>
    <t>Shenandoah</t>
  </si>
  <si>
    <t>94.8</t>
  </si>
  <si>
    <t>100.6</t>
  </si>
  <si>
    <t>Spotsylvania</t>
  </si>
  <si>
    <t>65.7</t>
  </si>
  <si>
    <t>43.7</t>
  </si>
  <si>
    <t>Stafford</t>
  </si>
  <si>
    <t>113.6</t>
  </si>
  <si>
    <t>46.9</t>
  </si>
  <si>
    <t>Falls Church City</t>
  </si>
  <si>
    <t>87.4</t>
  </si>
  <si>
    <t>709.2</t>
  </si>
  <si>
    <t>34.4</t>
  </si>
  <si>
    <t>WA</t>
  </si>
  <si>
    <t>Whatcom</t>
  </si>
  <si>
    <t>89.7</t>
  </si>
  <si>
    <t>WV</t>
  </si>
  <si>
    <t>Jackson</t>
  </si>
  <si>
    <t>78.9</t>
  </si>
  <si>
    <t>Wirt</t>
  </si>
  <si>
    <t>99.8</t>
  </si>
  <si>
    <t>33.5</t>
  </si>
  <si>
    <t>WI</t>
  </si>
  <si>
    <t>Green Lake</t>
  </si>
  <si>
    <t>86.3</t>
  </si>
  <si>
    <t>63.8</t>
  </si>
  <si>
    <t>Pierce</t>
  </si>
  <si>
    <t>85.4</t>
  </si>
  <si>
    <t>32.5</t>
  </si>
  <si>
    <t>Sheboygan</t>
  </si>
  <si>
    <t>85.8</t>
  </si>
  <si>
    <t>278.4</t>
  </si>
  <si>
    <t>26.9</t>
  </si>
  <si>
    <t>WY</t>
  </si>
  <si>
    <t>Natrona</t>
  </si>
  <si>
    <t>97.9</t>
  </si>
  <si>
    <t>229.5</t>
  </si>
  <si>
    <t>Weston</t>
  </si>
  <si>
    <t>96.9</t>
  </si>
  <si>
    <t>41.6</t>
  </si>
  <si>
    <t>ανηγμένος αριθμός γιατρών</t>
  </si>
  <si>
    <t>ανηγμένος αριθμός ατόμων</t>
  </si>
  <si>
    <t>ανηγμένος αριθμός ανέργων</t>
  </si>
  <si>
    <t>ανηγμένος αριθμός εργαζομένων και ανέργων</t>
  </si>
  <si>
    <t>ανηγμένος αριθμός αγροκτημάτων</t>
  </si>
  <si>
    <t>ανηγμένος αριθμός αγροκτηματικών  στρεμμάτων</t>
  </si>
  <si>
    <t>βάρος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</si>
</sst>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b/>
      <sz val="18"/>
      <color theme="3"/>
      <name val="Cambria"/>
      <family val="2"/>
      <charset val="161"/>
      <scheme val="major"/>
    </font>
    <font>
      <b/>
      <sz val="15"/>
      <color theme="3"/>
      <name val="Calibri"/>
      <family val="2"/>
      <charset val="161"/>
      <scheme val="minor"/>
    </font>
    <font>
      <b/>
      <sz val="13"/>
      <color theme="3"/>
      <name val="Calibri"/>
      <family val="2"/>
      <charset val="161"/>
      <scheme val="minor"/>
    </font>
    <font>
      <b/>
      <sz val="11"/>
      <color theme="3"/>
      <name val="Calibri"/>
      <family val="2"/>
      <charset val="161"/>
      <scheme val="minor"/>
    </font>
    <font>
      <sz val="11"/>
      <color rgb="FF006100"/>
      <name val="Calibri"/>
      <family val="2"/>
      <charset val="161"/>
      <scheme val="minor"/>
    </font>
    <font>
      <sz val="11"/>
      <color rgb="FF9C0006"/>
      <name val="Calibri"/>
      <family val="2"/>
      <charset val="161"/>
      <scheme val="minor"/>
    </font>
    <font>
      <sz val="11"/>
      <color rgb="FF9C6500"/>
      <name val="Calibri"/>
      <family val="2"/>
      <charset val="161"/>
      <scheme val="minor"/>
    </font>
    <font>
      <sz val="11"/>
      <color rgb="FF3F3F76"/>
      <name val="Calibri"/>
      <family val="2"/>
      <charset val="161"/>
      <scheme val="minor"/>
    </font>
    <font>
      <b/>
      <sz val="11"/>
      <color rgb="FF3F3F3F"/>
      <name val="Calibri"/>
      <family val="2"/>
      <charset val="161"/>
      <scheme val="minor"/>
    </font>
    <font>
      <b/>
      <sz val="11"/>
      <color rgb="FFFA7D00"/>
      <name val="Calibri"/>
      <family val="2"/>
      <charset val="161"/>
      <scheme val="minor"/>
    </font>
    <font>
      <sz val="11"/>
      <color rgb="FFFA7D00"/>
      <name val="Calibri"/>
      <family val="2"/>
      <charset val="161"/>
      <scheme val="minor"/>
    </font>
    <font>
      <b/>
      <sz val="11"/>
      <color theme="0"/>
      <name val="Calibri"/>
      <family val="2"/>
      <charset val="161"/>
      <scheme val="minor"/>
    </font>
    <font>
      <sz val="11"/>
      <color rgb="FFFF0000"/>
      <name val="Calibri"/>
      <family val="2"/>
      <charset val="161"/>
      <scheme val="minor"/>
    </font>
    <font>
      <i/>
      <sz val="11"/>
      <color rgb="FF7F7F7F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sz val="11"/>
      <color theme="0"/>
      <name val="Calibri"/>
      <family val="2"/>
      <charset val="161"/>
      <scheme val="minor"/>
    </font>
    <font>
      <sz val="11"/>
      <color rgb="FF0070C0"/>
      <name val="Calibri"/>
      <family val="2"/>
      <charset val="161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">
    <xf numFmtId="0" fontId="0" fillId="0" borderId="0" xfId="0"/>
    <xf numFmtId="0" fontId="14" fillId="0" borderId="0" xfId="0" applyFont="1"/>
    <xf numFmtId="0" fontId="18" fillId="0" borderId="0" xfId="0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3"/>
  <sheetViews>
    <sheetView tabSelected="1" topLeftCell="F1" workbookViewId="0">
      <selection activeCell="S8" sqref="S8"/>
    </sheetView>
  </sheetViews>
  <sheetFormatPr defaultRowHeight="14.4" x14ac:dyDescent="0.3"/>
  <cols>
    <col min="21" max="21" width="12.109375" customWidth="1"/>
    <col min="22" max="22" width="11.44140625" customWidth="1"/>
    <col min="23" max="23" width="10.88671875" customWidth="1"/>
    <col min="24" max="24" width="11.5546875" customWidth="1"/>
    <col min="25" max="25" width="13" customWidth="1"/>
    <col min="26" max="26" width="10" bestFit="1" customWidth="1"/>
  </cols>
  <sheetData>
    <row r="1" spans="1:26" x14ac:dyDescent="0.3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T1" t="s">
        <v>371</v>
      </c>
      <c r="U1" t="s">
        <v>365</v>
      </c>
      <c r="V1" t="s">
        <v>366</v>
      </c>
      <c r="W1" t="s">
        <v>367</v>
      </c>
      <c r="X1" t="s">
        <v>368</v>
      </c>
      <c r="Y1" t="s">
        <v>369</v>
      </c>
      <c r="Z1" t="s">
        <v>370</v>
      </c>
    </row>
    <row r="2" spans="1:26" x14ac:dyDescent="0.3">
      <c r="A2">
        <v>27</v>
      </c>
      <c r="B2" t="s">
        <v>18</v>
      </c>
      <c r="C2" t="s">
        <v>19</v>
      </c>
      <c r="D2">
        <v>948</v>
      </c>
      <c r="E2">
        <v>36023</v>
      </c>
      <c r="F2">
        <v>24</v>
      </c>
      <c r="G2">
        <v>6931</v>
      </c>
      <c r="H2" t="s">
        <v>20</v>
      </c>
      <c r="I2">
        <v>15247</v>
      </c>
      <c r="J2">
        <v>1339</v>
      </c>
      <c r="K2">
        <v>531</v>
      </c>
      <c r="L2">
        <v>414</v>
      </c>
      <c r="M2">
        <v>90646</v>
      </c>
      <c r="N2" t="s">
        <v>21</v>
      </c>
      <c r="O2">
        <v>85</v>
      </c>
      <c r="P2">
        <v>370</v>
      </c>
      <c r="Q2">
        <v>3723</v>
      </c>
      <c r="R2" t="s">
        <v>22</v>
      </c>
      <c r="T2">
        <v>31.41</v>
      </c>
      <c r="U2">
        <f>+F2*T2</f>
        <v>753.84</v>
      </c>
      <c r="V2">
        <f>+E2*T2</f>
        <v>1131482.43</v>
      </c>
      <c r="W2">
        <f>+J2*T2</f>
        <v>42057.99</v>
      </c>
      <c r="X2">
        <f>I2*T2</f>
        <v>478908.27</v>
      </c>
      <c r="Y2">
        <f>L2*T2</f>
        <v>13003.74</v>
      </c>
      <c r="Z2">
        <f>M2*T2</f>
        <v>2847190.86</v>
      </c>
    </row>
    <row r="3" spans="1:26" x14ac:dyDescent="0.3">
      <c r="A3">
        <v>48</v>
      </c>
      <c r="B3" t="s">
        <v>18</v>
      </c>
      <c r="C3" t="s">
        <v>23</v>
      </c>
      <c r="D3">
        <v>567</v>
      </c>
      <c r="E3">
        <v>73524</v>
      </c>
      <c r="F3">
        <v>44</v>
      </c>
      <c r="G3">
        <v>11928</v>
      </c>
      <c r="H3" t="s">
        <v>24</v>
      </c>
      <c r="I3">
        <v>38803</v>
      </c>
      <c r="J3">
        <v>3189</v>
      </c>
      <c r="K3">
        <v>1592</v>
      </c>
      <c r="L3">
        <v>1582</v>
      </c>
      <c r="M3">
        <v>136599</v>
      </c>
      <c r="N3" t="s">
        <v>25</v>
      </c>
      <c r="O3">
        <v>316</v>
      </c>
      <c r="P3">
        <v>748</v>
      </c>
      <c r="Q3">
        <v>8510</v>
      </c>
      <c r="R3" t="s">
        <v>26</v>
      </c>
      <c r="T3">
        <v>31.41</v>
      </c>
      <c r="U3">
        <f t="shared" ref="U3:U66" si="0">+F3*T3</f>
        <v>1382.04</v>
      </c>
      <c r="V3">
        <f t="shared" ref="V3:V66" si="1">+E3*T3</f>
        <v>2309388.84</v>
      </c>
      <c r="W3">
        <f t="shared" ref="W3:W66" si="2">+J3*T3</f>
        <v>100166.49</v>
      </c>
      <c r="X3">
        <f t="shared" ref="X3:X66" si="3">I3*T3</f>
        <v>1218802.23</v>
      </c>
      <c r="Y3">
        <f t="shared" ref="Y3:Y66" si="4">L3*T3</f>
        <v>49690.62</v>
      </c>
      <c r="Z3">
        <f t="shared" ref="Z3:Z66" si="5">M3*T3</f>
        <v>4290574.59</v>
      </c>
    </row>
    <row r="4" spans="1:26" x14ac:dyDescent="0.3">
      <c r="A4">
        <v>85</v>
      </c>
      <c r="B4" t="s">
        <v>27</v>
      </c>
      <c r="C4" t="s">
        <v>28</v>
      </c>
      <c r="D4">
        <v>7325</v>
      </c>
      <c r="E4">
        <v>6408</v>
      </c>
      <c r="F4">
        <v>7</v>
      </c>
      <c r="G4">
        <v>1317</v>
      </c>
      <c r="H4" t="s">
        <v>24</v>
      </c>
      <c r="I4">
        <v>2787</v>
      </c>
      <c r="J4">
        <v>383</v>
      </c>
      <c r="K4">
        <v>71</v>
      </c>
      <c r="L4">
        <v>2</v>
      </c>
      <c r="M4">
        <v>214</v>
      </c>
      <c r="N4" t="s">
        <v>29</v>
      </c>
      <c r="O4">
        <v>126</v>
      </c>
      <c r="P4">
        <v>63</v>
      </c>
      <c r="Q4">
        <v>809</v>
      </c>
      <c r="R4" t="s">
        <v>30</v>
      </c>
      <c r="T4">
        <v>31.41</v>
      </c>
      <c r="U4">
        <f t="shared" si="0"/>
        <v>219.87</v>
      </c>
      <c r="V4">
        <f t="shared" si="1"/>
        <v>201275.28</v>
      </c>
      <c r="W4">
        <f t="shared" si="2"/>
        <v>12030.03</v>
      </c>
      <c r="X4">
        <f t="shared" si="3"/>
        <v>87539.67</v>
      </c>
      <c r="Y4">
        <f t="shared" si="4"/>
        <v>62.82</v>
      </c>
      <c r="Z4">
        <f t="shared" si="5"/>
        <v>6721.74</v>
      </c>
    </row>
    <row r="5" spans="1:26" x14ac:dyDescent="0.3">
      <c r="A5">
        <v>126</v>
      </c>
      <c r="B5" t="s">
        <v>31</v>
      </c>
      <c r="C5" t="s">
        <v>32</v>
      </c>
      <c r="D5">
        <v>616</v>
      </c>
      <c r="E5">
        <v>19261</v>
      </c>
      <c r="F5">
        <v>11</v>
      </c>
      <c r="G5">
        <v>4066</v>
      </c>
      <c r="H5" t="s">
        <v>33</v>
      </c>
      <c r="I5">
        <v>8336</v>
      </c>
      <c r="J5">
        <v>704</v>
      </c>
      <c r="K5">
        <v>762</v>
      </c>
      <c r="L5">
        <v>492</v>
      </c>
      <c r="M5">
        <v>339830</v>
      </c>
      <c r="N5" t="s">
        <v>34</v>
      </c>
      <c r="O5">
        <v>87</v>
      </c>
      <c r="P5">
        <v>107</v>
      </c>
      <c r="Q5">
        <v>1505</v>
      </c>
      <c r="R5" t="s">
        <v>35</v>
      </c>
      <c r="T5">
        <v>31.41</v>
      </c>
      <c r="U5">
        <f t="shared" si="0"/>
        <v>345.51</v>
      </c>
      <c r="V5">
        <f t="shared" si="1"/>
        <v>604988.01</v>
      </c>
      <c r="W5">
        <f t="shared" si="2"/>
        <v>22112.639999999999</v>
      </c>
      <c r="X5">
        <f t="shared" si="3"/>
        <v>261833.76</v>
      </c>
      <c r="Y5">
        <f t="shared" si="4"/>
        <v>15453.72</v>
      </c>
      <c r="Z5">
        <f t="shared" si="5"/>
        <v>10674060.300000001</v>
      </c>
    </row>
    <row r="6" spans="1:26" x14ac:dyDescent="0.3">
      <c r="A6">
        <v>158</v>
      </c>
      <c r="B6" t="s">
        <v>31</v>
      </c>
      <c r="C6" t="s">
        <v>36</v>
      </c>
      <c r="D6">
        <v>823</v>
      </c>
      <c r="E6">
        <v>7649</v>
      </c>
      <c r="F6">
        <v>3</v>
      </c>
      <c r="G6">
        <v>1579</v>
      </c>
      <c r="H6" t="s">
        <v>37</v>
      </c>
      <c r="I6">
        <v>3280</v>
      </c>
      <c r="J6">
        <v>270</v>
      </c>
      <c r="K6">
        <v>600</v>
      </c>
      <c r="L6">
        <v>562</v>
      </c>
      <c r="M6">
        <v>98106</v>
      </c>
      <c r="N6" t="s">
        <v>38</v>
      </c>
      <c r="O6">
        <v>71</v>
      </c>
      <c r="P6">
        <v>44</v>
      </c>
      <c r="Q6">
        <v>807</v>
      </c>
      <c r="R6" t="s">
        <v>39</v>
      </c>
      <c r="T6">
        <v>31.41</v>
      </c>
      <c r="U6">
        <f t="shared" si="0"/>
        <v>94.23</v>
      </c>
      <c r="V6">
        <f t="shared" si="1"/>
        <v>240255.09</v>
      </c>
      <c r="W6">
        <f t="shared" si="2"/>
        <v>8480.7000000000007</v>
      </c>
      <c r="X6">
        <f t="shared" si="3"/>
        <v>103024.8</v>
      </c>
      <c r="Y6">
        <f t="shared" si="4"/>
        <v>17652.420000000002</v>
      </c>
      <c r="Z6">
        <f t="shared" si="5"/>
        <v>3081509.46</v>
      </c>
    </row>
    <row r="7" spans="1:26" x14ac:dyDescent="0.3">
      <c r="A7">
        <v>186</v>
      </c>
      <c r="B7" t="s">
        <v>40</v>
      </c>
      <c r="C7" t="s">
        <v>41</v>
      </c>
      <c r="D7">
        <v>1640</v>
      </c>
      <c r="E7">
        <v>188377</v>
      </c>
      <c r="F7">
        <v>327</v>
      </c>
      <c r="G7">
        <v>27899</v>
      </c>
      <c r="H7" t="s">
        <v>42</v>
      </c>
      <c r="I7">
        <v>77500</v>
      </c>
      <c r="J7">
        <v>7303</v>
      </c>
      <c r="K7">
        <v>2818</v>
      </c>
      <c r="L7">
        <v>2030</v>
      </c>
      <c r="M7">
        <v>494530</v>
      </c>
      <c r="N7">
        <v>688</v>
      </c>
      <c r="O7">
        <v>570</v>
      </c>
      <c r="P7">
        <v>577</v>
      </c>
      <c r="Q7">
        <v>23958</v>
      </c>
      <c r="R7" t="s">
        <v>43</v>
      </c>
      <c r="T7">
        <v>31.41</v>
      </c>
      <c r="U7">
        <f t="shared" si="0"/>
        <v>10271.07</v>
      </c>
      <c r="V7">
        <f t="shared" si="1"/>
        <v>5916921.5700000003</v>
      </c>
      <c r="W7">
        <f t="shared" si="2"/>
        <v>229387.23</v>
      </c>
      <c r="X7">
        <f t="shared" si="3"/>
        <v>2434275</v>
      </c>
      <c r="Y7">
        <f t="shared" si="4"/>
        <v>63762.3</v>
      </c>
      <c r="Z7">
        <f t="shared" si="5"/>
        <v>15533187.300000001</v>
      </c>
    </row>
    <row r="8" spans="1:26" x14ac:dyDescent="0.3">
      <c r="A8">
        <v>254</v>
      </c>
      <c r="B8" t="s">
        <v>44</v>
      </c>
      <c r="C8" t="s">
        <v>45</v>
      </c>
      <c r="D8">
        <v>739</v>
      </c>
      <c r="E8">
        <v>2140</v>
      </c>
      <c r="F8">
        <v>1</v>
      </c>
      <c r="G8">
        <v>364</v>
      </c>
      <c r="H8" t="s">
        <v>46</v>
      </c>
      <c r="I8">
        <v>789</v>
      </c>
      <c r="J8">
        <v>42</v>
      </c>
      <c r="K8">
        <v>145</v>
      </c>
      <c r="L8">
        <v>130</v>
      </c>
      <c r="M8">
        <v>150334</v>
      </c>
      <c r="N8">
        <v>7</v>
      </c>
      <c r="O8">
        <v>11</v>
      </c>
      <c r="P8">
        <v>10</v>
      </c>
      <c r="Q8">
        <v>347</v>
      </c>
      <c r="R8" t="s">
        <v>47</v>
      </c>
      <c r="T8">
        <v>31.41</v>
      </c>
      <c r="U8">
        <f t="shared" si="0"/>
        <v>31.41</v>
      </c>
      <c r="V8">
        <f t="shared" si="1"/>
        <v>67217.399999999994</v>
      </c>
      <c r="W8">
        <f t="shared" si="2"/>
        <v>1319.22</v>
      </c>
      <c r="X8">
        <f t="shared" si="3"/>
        <v>24782.49</v>
      </c>
      <c r="Y8">
        <f t="shared" si="4"/>
        <v>4083.3</v>
      </c>
      <c r="Z8">
        <f t="shared" si="5"/>
        <v>4721990.9400000004</v>
      </c>
    </row>
    <row r="9" spans="1:26" x14ac:dyDescent="0.3">
      <c r="A9">
        <v>286</v>
      </c>
      <c r="B9" t="s">
        <v>44</v>
      </c>
      <c r="C9" t="s">
        <v>48</v>
      </c>
      <c r="D9">
        <v>542</v>
      </c>
      <c r="E9">
        <v>2497</v>
      </c>
      <c r="F9">
        <v>3</v>
      </c>
      <c r="G9">
        <v>429</v>
      </c>
      <c r="H9" t="s">
        <v>49</v>
      </c>
      <c r="I9">
        <v>1919</v>
      </c>
      <c r="J9">
        <v>109</v>
      </c>
      <c r="K9">
        <v>112</v>
      </c>
      <c r="L9">
        <v>88</v>
      </c>
      <c r="M9">
        <v>-99</v>
      </c>
      <c r="N9" t="s">
        <v>50</v>
      </c>
      <c r="O9">
        <v>5</v>
      </c>
      <c r="P9">
        <v>11</v>
      </c>
      <c r="Q9">
        <v>337</v>
      </c>
      <c r="R9" t="s">
        <v>51</v>
      </c>
      <c r="T9">
        <v>31.41</v>
      </c>
      <c r="U9">
        <f t="shared" si="0"/>
        <v>94.23</v>
      </c>
      <c r="V9">
        <f t="shared" si="1"/>
        <v>78430.77</v>
      </c>
      <c r="W9">
        <f t="shared" si="2"/>
        <v>3423.69</v>
      </c>
      <c r="X9">
        <f t="shared" si="3"/>
        <v>60275.79</v>
      </c>
      <c r="Y9">
        <f t="shared" si="4"/>
        <v>2764.08</v>
      </c>
      <c r="Z9">
        <f t="shared" si="5"/>
        <v>-3109.59</v>
      </c>
    </row>
    <row r="10" spans="1:26" x14ac:dyDescent="0.3">
      <c r="A10">
        <v>305</v>
      </c>
      <c r="B10" t="s">
        <v>52</v>
      </c>
      <c r="C10" t="s">
        <v>53</v>
      </c>
      <c r="D10">
        <v>736</v>
      </c>
      <c r="E10">
        <v>847009</v>
      </c>
      <c r="F10">
        <v>2851</v>
      </c>
      <c r="G10">
        <v>128982</v>
      </c>
      <c r="H10">
        <v>90</v>
      </c>
      <c r="I10">
        <v>470164</v>
      </c>
      <c r="J10">
        <v>32673</v>
      </c>
      <c r="K10">
        <v>623</v>
      </c>
      <c r="L10">
        <v>656</v>
      </c>
      <c r="M10">
        <v>60277</v>
      </c>
      <c r="N10" t="s">
        <v>54</v>
      </c>
      <c r="O10">
        <v>8504</v>
      </c>
      <c r="P10">
        <v>2975</v>
      </c>
      <c r="Q10">
        <v>93683</v>
      </c>
      <c r="R10" t="s">
        <v>55</v>
      </c>
      <c r="T10">
        <v>31.41</v>
      </c>
      <c r="U10">
        <f t="shared" si="0"/>
        <v>89549.91</v>
      </c>
      <c r="V10">
        <f t="shared" si="1"/>
        <v>26604552.690000001</v>
      </c>
      <c r="W10">
        <f t="shared" si="2"/>
        <v>1026258.93</v>
      </c>
      <c r="X10">
        <f t="shared" si="3"/>
        <v>14767851.24</v>
      </c>
      <c r="Y10">
        <f t="shared" si="4"/>
        <v>20604.96</v>
      </c>
      <c r="Z10">
        <f t="shared" si="5"/>
        <v>1893300.57</v>
      </c>
    </row>
    <row r="11" spans="1:26" x14ac:dyDescent="0.3">
      <c r="A11">
        <v>340</v>
      </c>
      <c r="B11" t="s">
        <v>56</v>
      </c>
      <c r="C11" t="s">
        <v>57</v>
      </c>
      <c r="D11">
        <v>637</v>
      </c>
      <c r="E11">
        <v>20084</v>
      </c>
      <c r="F11">
        <v>11</v>
      </c>
      <c r="G11">
        <v>3802</v>
      </c>
      <c r="H11" t="s">
        <v>33</v>
      </c>
      <c r="I11">
        <v>9368</v>
      </c>
      <c r="J11">
        <v>987</v>
      </c>
      <c r="K11">
        <v>1202</v>
      </c>
      <c r="L11">
        <v>1130</v>
      </c>
      <c r="M11">
        <v>303892</v>
      </c>
      <c r="N11" t="s">
        <v>58</v>
      </c>
      <c r="O11">
        <v>55</v>
      </c>
      <c r="P11">
        <v>44</v>
      </c>
      <c r="Q11">
        <v>2071</v>
      </c>
      <c r="R11" t="s">
        <v>59</v>
      </c>
      <c r="T11">
        <v>31.41</v>
      </c>
      <c r="U11">
        <f t="shared" si="0"/>
        <v>345.51</v>
      </c>
      <c r="V11">
        <f t="shared" si="1"/>
        <v>630838.44000000006</v>
      </c>
      <c r="W11">
        <f t="shared" si="2"/>
        <v>31001.670000000002</v>
      </c>
      <c r="X11">
        <f t="shared" si="3"/>
        <v>294248.88</v>
      </c>
      <c r="Y11">
        <f t="shared" si="4"/>
        <v>35493.300000000003</v>
      </c>
      <c r="Z11">
        <f t="shared" si="5"/>
        <v>9545247.7200000007</v>
      </c>
    </row>
    <row r="12" spans="1:26" x14ac:dyDescent="0.3">
      <c r="A12">
        <v>350</v>
      </c>
      <c r="B12" t="s">
        <v>56</v>
      </c>
      <c r="C12" t="s">
        <v>60</v>
      </c>
      <c r="D12">
        <v>953</v>
      </c>
      <c r="E12">
        <v>161228</v>
      </c>
      <c r="F12">
        <v>167</v>
      </c>
      <c r="G12">
        <v>19777</v>
      </c>
      <c r="H12" t="s">
        <v>61</v>
      </c>
      <c r="I12">
        <v>58285</v>
      </c>
      <c r="J12">
        <v>5182</v>
      </c>
      <c r="K12">
        <v>1582</v>
      </c>
      <c r="L12">
        <v>1285</v>
      </c>
      <c r="M12">
        <v>232657</v>
      </c>
      <c r="N12" t="s">
        <v>62</v>
      </c>
      <c r="O12">
        <v>499</v>
      </c>
      <c r="P12">
        <v>403</v>
      </c>
      <c r="Q12">
        <v>26923</v>
      </c>
      <c r="R12" t="s">
        <v>63</v>
      </c>
      <c r="T12">
        <v>31.41</v>
      </c>
      <c r="U12">
        <f t="shared" si="0"/>
        <v>5245.47</v>
      </c>
      <c r="V12">
        <f t="shared" si="1"/>
        <v>5064171.4800000004</v>
      </c>
      <c r="W12">
        <f t="shared" si="2"/>
        <v>162766.62</v>
      </c>
      <c r="X12">
        <f t="shared" si="3"/>
        <v>1830731.85</v>
      </c>
      <c r="Y12">
        <f t="shared" si="4"/>
        <v>40361.85</v>
      </c>
      <c r="Z12">
        <f t="shared" si="5"/>
        <v>7307756.3700000001</v>
      </c>
    </row>
    <row r="13" spans="1:26" x14ac:dyDescent="0.3">
      <c r="A13">
        <v>371</v>
      </c>
      <c r="B13" t="s">
        <v>56</v>
      </c>
      <c r="C13" t="s">
        <v>64</v>
      </c>
      <c r="D13">
        <v>573</v>
      </c>
      <c r="E13">
        <v>161106</v>
      </c>
      <c r="F13">
        <v>176</v>
      </c>
      <c r="G13">
        <v>22769</v>
      </c>
      <c r="H13" t="s">
        <v>65</v>
      </c>
      <c r="I13">
        <v>65078</v>
      </c>
      <c r="J13">
        <v>8966</v>
      </c>
      <c r="K13">
        <v>257</v>
      </c>
      <c r="L13">
        <v>522</v>
      </c>
      <c r="M13">
        <v>297433</v>
      </c>
      <c r="N13" t="s">
        <v>66</v>
      </c>
      <c r="O13">
        <v>536</v>
      </c>
      <c r="P13">
        <v>348</v>
      </c>
      <c r="Q13">
        <v>23205</v>
      </c>
      <c r="R13" t="s">
        <v>67</v>
      </c>
      <c r="T13">
        <v>31.41</v>
      </c>
      <c r="U13">
        <f t="shared" si="0"/>
        <v>5528.16</v>
      </c>
      <c r="V13">
        <f t="shared" si="1"/>
        <v>5060339.46</v>
      </c>
      <c r="W13">
        <f t="shared" si="2"/>
        <v>281622.06</v>
      </c>
      <c r="X13">
        <f t="shared" si="3"/>
        <v>2044099.98</v>
      </c>
      <c r="Y13">
        <f t="shared" si="4"/>
        <v>16396.02</v>
      </c>
      <c r="Z13">
        <f t="shared" si="5"/>
        <v>9342370.5299999993</v>
      </c>
    </row>
    <row r="14" spans="1:26" x14ac:dyDescent="0.3">
      <c r="A14">
        <v>422</v>
      </c>
      <c r="B14" t="s">
        <v>68</v>
      </c>
      <c r="C14" t="s">
        <v>69</v>
      </c>
      <c r="D14">
        <v>274</v>
      </c>
      <c r="E14">
        <v>20377</v>
      </c>
      <c r="F14">
        <v>20</v>
      </c>
      <c r="G14">
        <v>4112</v>
      </c>
      <c r="H14" t="s">
        <v>70</v>
      </c>
      <c r="I14">
        <v>8980</v>
      </c>
      <c r="J14">
        <v>573</v>
      </c>
      <c r="K14">
        <v>341</v>
      </c>
      <c r="L14">
        <v>192</v>
      </c>
      <c r="M14">
        <v>112431</v>
      </c>
      <c r="N14" t="s">
        <v>71</v>
      </c>
      <c r="O14">
        <v>64</v>
      </c>
      <c r="P14">
        <v>170</v>
      </c>
      <c r="Q14">
        <v>1893</v>
      </c>
      <c r="R14" t="s">
        <v>72</v>
      </c>
      <c r="T14">
        <v>31.41</v>
      </c>
      <c r="U14">
        <f t="shared" si="0"/>
        <v>628.20000000000005</v>
      </c>
      <c r="V14">
        <f t="shared" si="1"/>
        <v>640041.56999999995</v>
      </c>
      <c r="W14">
        <f t="shared" si="2"/>
        <v>17997.93</v>
      </c>
      <c r="X14">
        <f t="shared" si="3"/>
        <v>282061.8</v>
      </c>
      <c r="Y14">
        <f t="shared" si="4"/>
        <v>6030.72</v>
      </c>
      <c r="Z14">
        <f t="shared" si="5"/>
        <v>3531457.71</v>
      </c>
    </row>
    <row r="15" spans="1:26" x14ac:dyDescent="0.3">
      <c r="A15">
        <v>432</v>
      </c>
      <c r="B15" t="s">
        <v>68</v>
      </c>
      <c r="C15" t="s">
        <v>73</v>
      </c>
      <c r="D15">
        <v>404</v>
      </c>
      <c r="E15">
        <v>2291</v>
      </c>
      <c r="F15">
        <v>0</v>
      </c>
      <c r="G15">
        <v>483</v>
      </c>
      <c r="H15">
        <v>100</v>
      </c>
      <c r="I15">
        <v>875</v>
      </c>
      <c r="J15">
        <v>39</v>
      </c>
      <c r="K15">
        <v>162</v>
      </c>
      <c r="L15">
        <v>80</v>
      </c>
      <c r="M15">
        <v>13745</v>
      </c>
      <c r="N15" t="s">
        <v>74</v>
      </c>
      <c r="O15">
        <v>5</v>
      </c>
      <c r="P15">
        <v>19</v>
      </c>
      <c r="Q15">
        <v>242</v>
      </c>
      <c r="R15" t="s">
        <v>75</v>
      </c>
      <c r="T15">
        <v>31.41</v>
      </c>
      <c r="U15">
        <f t="shared" si="0"/>
        <v>0</v>
      </c>
      <c r="V15">
        <f t="shared" si="1"/>
        <v>71960.31</v>
      </c>
      <c r="W15">
        <f t="shared" si="2"/>
        <v>1224.99</v>
      </c>
      <c r="X15">
        <f t="shared" si="3"/>
        <v>27483.75</v>
      </c>
      <c r="Y15">
        <f t="shared" si="4"/>
        <v>2512.8000000000002</v>
      </c>
      <c r="Z15">
        <f t="shared" si="5"/>
        <v>431730.45</v>
      </c>
    </row>
    <row r="16" spans="1:26" x14ac:dyDescent="0.3">
      <c r="A16">
        <v>527</v>
      </c>
      <c r="B16" t="s">
        <v>68</v>
      </c>
      <c r="C16" t="s">
        <v>76</v>
      </c>
      <c r="D16">
        <v>329</v>
      </c>
      <c r="E16">
        <v>40750</v>
      </c>
      <c r="F16">
        <v>29</v>
      </c>
      <c r="G16">
        <v>7210</v>
      </c>
      <c r="H16" t="s">
        <v>77</v>
      </c>
      <c r="I16">
        <v>17404</v>
      </c>
      <c r="J16">
        <v>955</v>
      </c>
      <c r="K16">
        <v>756</v>
      </c>
      <c r="L16">
        <v>469</v>
      </c>
      <c r="M16">
        <v>65220</v>
      </c>
      <c r="N16" t="s">
        <v>78</v>
      </c>
      <c r="O16">
        <v>93</v>
      </c>
      <c r="P16">
        <v>307</v>
      </c>
      <c r="Q16">
        <v>3551</v>
      </c>
      <c r="R16" t="s">
        <v>79</v>
      </c>
      <c r="T16">
        <v>31.41</v>
      </c>
      <c r="U16">
        <f t="shared" si="0"/>
        <v>910.89</v>
      </c>
      <c r="V16">
        <f t="shared" si="1"/>
        <v>1279957.5</v>
      </c>
      <c r="W16">
        <f t="shared" si="2"/>
        <v>29996.55</v>
      </c>
      <c r="X16">
        <f t="shared" si="3"/>
        <v>546659.64</v>
      </c>
      <c r="Y16">
        <f t="shared" si="4"/>
        <v>14731.29</v>
      </c>
      <c r="Z16">
        <f t="shared" si="5"/>
        <v>2048560.2</v>
      </c>
    </row>
    <row r="17" spans="1:26" x14ac:dyDescent="0.3">
      <c r="A17">
        <v>559</v>
      </c>
      <c r="B17" t="s">
        <v>80</v>
      </c>
      <c r="C17" t="s">
        <v>81</v>
      </c>
      <c r="D17">
        <v>1075</v>
      </c>
      <c r="E17">
        <v>755</v>
      </c>
      <c r="F17">
        <v>0</v>
      </c>
      <c r="G17">
        <v>147</v>
      </c>
      <c r="H17">
        <v>100</v>
      </c>
      <c r="I17">
        <v>365</v>
      </c>
      <c r="J17">
        <v>24</v>
      </c>
      <c r="K17">
        <v>66</v>
      </c>
      <c r="L17">
        <v>117</v>
      </c>
      <c r="M17">
        <v>174842</v>
      </c>
      <c r="N17" t="s">
        <v>82</v>
      </c>
      <c r="O17">
        <v>21</v>
      </c>
      <c r="P17">
        <v>0</v>
      </c>
      <c r="Q17">
        <v>82</v>
      </c>
      <c r="R17" t="s">
        <v>83</v>
      </c>
      <c r="T17">
        <v>31.41</v>
      </c>
      <c r="U17">
        <f t="shared" si="0"/>
        <v>0</v>
      </c>
      <c r="V17">
        <f t="shared" si="1"/>
        <v>23714.55</v>
      </c>
      <c r="W17">
        <f t="shared" si="2"/>
        <v>753.84</v>
      </c>
      <c r="X17">
        <f t="shared" si="3"/>
        <v>11464.65</v>
      </c>
      <c r="Y17">
        <f t="shared" si="4"/>
        <v>3674.97</v>
      </c>
      <c r="Z17">
        <f t="shared" si="5"/>
        <v>5491787.2199999997</v>
      </c>
    </row>
    <row r="18" spans="1:26" x14ac:dyDescent="0.3">
      <c r="A18">
        <v>586</v>
      </c>
      <c r="B18" t="s">
        <v>80</v>
      </c>
      <c r="C18" t="s">
        <v>84</v>
      </c>
      <c r="D18">
        <v>2634</v>
      </c>
      <c r="E18">
        <v>13644</v>
      </c>
      <c r="F18">
        <v>9</v>
      </c>
      <c r="G18">
        <v>2683</v>
      </c>
      <c r="H18" t="s">
        <v>85</v>
      </c>
      <c r="I18">
        <v>5041</v>
      </c>
      <c r="J18">
        <v>981</v>
      </c>
      <c r="K18">
        <v>29</v>
      </c>
      <c r="L18">
        <v>46</v>
      </c>
      <c r="M18">
        <v>5148</v>
      </c>
      <c r="N18" t="s">
        <v>86</v>
      </c>
      <c r="O18">
        <v>203</v>
      </c>
      <c r="P18">
        <v>75</v>
      </c>
      <c r="Q18">
        <v>2070</v>
      </c>
      <c r="R18" t="s">
        <v>87</v>
      </c>
      <c r="T18">
        <v>31.41</v>
      </c>
      <c r="U18">
        <f t="shared" si="0"/>
        <v>282.69</v>
      </c>
      <c r="V18">
        <f t="shared" si="1"/>
        <v>428558.04</v>
      </c>
      <c r="W18">
        <f t="shared" si="2"/>
        <v>30813.21</v>
      </c>
      <c r="X18">
        <f t="shared" si="3"/>
        <v>158337.81</v>
      </c>
      <c r="Y18">
        <f t="shared" si="4"/>
        <v>1444.86</v>
      </c>
      <c r="Z18">
        <f t="shared" si="5"/>
        <v>161698.68</v>
      </c>
    </row>
    <row r="19" spans="1:26" x14ac:dyDescent="0.3">
      <c r="A19">
        <v>606</v>
      </c>
      <c r="B19" t="s">
        <v>88</v>
      </c>
      <c r="C19" t="s">
        <v>89</v>
      </c>
      <c r="D19">
        <v>946</v>
      </c>
      <c r="E19">
        <v>5139341</v>
      </c>
      <c r="F19">
        <v>15153</v>
      </c>
      <c r="G19">
        <v>853115</v>
      </c>
      <c r="H19" t="s">
        <v>90</v>
      </c>
      <c r="I19">
        <v>2715405</v>
      </c>
      <c r="J19">
        <v>196796</v>
      </c>
      <c r="K19">
        <v>196</v>
      </c>
      <c r="L19">
        <v>389</v>
      </c>
      <c r="M19">
        <v>46907</v>
      </c>
      <c r="N19" t="s">
        <v>91</v>
      </c>
      <c r="O19">
        <v>61976</v>
      </c>
      <c r="P19">
        <v>16480</v>
      </c>
      <c r="Q19">
        <v>457880</v>
      </c>
      <c r="R19" t="s">
        <v>92</v>
      </c>
      <c r="T19">
        <v>31.41</v>
      </c>
      <c r="U19">
        <f t="shared" si="0"/>
        <v>475955.73</v>
      </c>
      <c r="V19">
        <f t="shared" si="1"/>
        <v>161426700.81</v>
      </c>
      <c r="W19">
        <f t="shared" si="2"/>
        <v>6181362.3600000003</v>
      </c>
      <c r="X19">
        <f t="shared" si="3"/>
        <v>85290871.049999997</v>
      </c>
      <c r="Y19">
        <f t="shared" si="4"/>
        <v>12218.49</v>
      </c>
      <c r="Z19">
        <f t="shared" si="5"/>
        <v>1473348.87</v>
      </c>
    </row>
    <row r="20" spans="1:26" x14ac:dyDescent="0.3">
      <c r="A20">
        <v>617</v>
      </c>
      <c r="B20" t="s">
        <v>88</v>
      </c>
      <c r="C20" t="s">
        <v>93</v>
      </c>
      <c r="D20">
        <v>486</v>
      </c>
      <c r="E20">
        <v>13914</v>
      </c>
      <c r="F20">
        <v>11</v>
      </c>
      <c r="G20">
        <v>2555</v>
      </c>
      <c r="H20" t="s">
        <v>94</v>
      </c>
      <c r="I20">
        <v>7265</v>
      </c>
      <c r="J20">
        <v>481</v>
      </c>
      <c r="K20">
        <v>1477</v>
      </c>
      <c r="L20">
        <v>729</v>
      </c>
      <c r="M20">
        <v>297013</v>
      </c>
      <c r="N20" t="s">
        <v>95</v>
      </c>
      <c r="O20">
        <v>69</v>
      </c>
      <c r="P20">
        <v>40</v>
      </c>
      <c r="Q20">
        <v>1741</v>
      </c>
      <c r="R20" t="s">
        <v>29</v>
      </c>
      <c r="T20">
        <v>31.41</v>
      </c>
      <c r="U20">
        <f t="shared" si="0"/>
        <v>345.51</v>
      </c>
      <c r="V20">
        <f t="shared" si="1"/>
        <v>437038.74</v>
      </c>
      <c r="W20">
        <f t="shared" si="2"/>
        <v>15108.210000000001</v>
      </c>
      <c r="X20">
        <f t="shared" si="3"/>
        <v>228193.65</v>
      </c>
      <c r="Y20">
        <f t="shared" si="4"/>
        <v>22897.89</v>
      </c>
      <c r="Z20">
        <f t="shared" si="5"/>
        <v>9329178.3300000001</v>
      </c>
    </row>
    <row r="21" spans="1:26" x14ac:dyDescent="0.3">
      <c r="A21">
        <v>630</v>
      </c>
      <c r="B21" t="s">
        <v>88</v>
      </c>
      <c r="C21" t="s">
        <v>96</v>
      </c>
      <c r="D21">
        <v>494</v>
      </c>
      <c r="E21">
        <v>10519</v>
      </c>
      <c r="F21">
        <v>3</v>
      </c>
      <c r="G21">
        <v>1994</v>
      </c>
      <c r="H21" t="s">
        <v>97</v>
      </c>
      <c r="I21">
        <v>5828</v>
      </c>
      <c r="J21">
        <v>434</v>
      </c>
      <c r="K21">
        <v>2795</v>
      </c>
      <c r="L21">
        <v>894</v>
      </c>
      <c r="M21">
        <v>262198</v>
      </c>
      <c r="N21" t="s">
        <v>98</v>
      </c>
      <c r="O21">
        <v>52</v>
      </c>
      <c r="P21">
        <v>31</v>
      </c>
      <c r="Q21">
        <v>1073</v>
      </c>
      <c r="R21" t="s">
        <v>99</v>
      </c>
      <c r="T21">
        <v>31.41</v>
      </c>
      <c r="U21">
        <f t="shared" si="0"/>
        <v>94.23</v>
      </c>
      <c r="V21">
        <f t="shared" si="1"/>
        <v>330401.78999999998</v>
      </c>
      <c r="W21">
        <f t="shared" si="2"/>
        <v>13631.94</v>
      </c>
      <c r="X21">
        <f t="shared" si="3"/>
        <v>183057.48</v>
      </c>
      <c r="Y21">
        <f t="shared" si="4"/>
        <v>28080.54</v>
      </c>
      <c r="Z21">
        <f t="shared" si="5"/>
        <v>8235639.1799999997</v>
      </c>
    </row>
    <row r="22" spans="1:26" x14ac:dyDescent="0.3">
      <c r="A22">
        <v>639</v>
      </c>
      <c r="B22" t="s">
        <v>88</v>
      </c>
      <c r="C22" t="s">
        <v>60</v>
      </c>
      <c r="D22">
        <v>448</v>
      </c>
      <c r="E22">
        <v>541047</v>
      </c>
      <c r="F22">
        <v>1093</v>
      </c>
      <c r="G22">
        <v>88975</v>
      </c>
      <c r="H22" t="s">
        <v>100</v>
      </c>
      <c r="I22">
        <v>319950</v>
      </c>
      <c r="J22">
        <v>14863</v>
      </c>
      <c r="K22">
        <v>586</v>
      </c>
      <c r="L22">
        <v>448</v>
      </c>
      <c r="M22">
        <v>82349</v>
      </c>
      <c r="N22" t="s">
        <v>101</v>
      </c>
      <c r="O22">
        <v>9399</v>
      </c>
      <c r="P22">
        <v>21454</v>
      </c>
      <c r="Q22">
        <v>53060</v>
      </c>
      <c r="R22" t="s">
        <v>102</v>
      </c>
      <c r="T22">
        <v>31.41</v>
      </c>
      <c r="U22">
        <f t="shared" si="0"/>
        <v>34331.129999999997</v>
      </c>
      <c r="V22">
        <f t="shared" si="1"/>
        <v>16994286.27</v>
      </c>
      <c r="W22">
        <f t="shared" si="2"/>
        <v>466846.83</v>
      </c>
      <c r="X22">
        <f t="shared" si="3"/>
        <v>10049629.5</v>
      </c>
      <c r="Y22">
        <f t="shared" si="4"/>
        <v>14071.68</v>
      </c>
      <c r="Z22">
        <f t="shared" si="5"/>
        <v>2586582.09</v>
      </c>
    </row>
    <row r="23" spans="1:26" x14ac:dyDescent="0.3">
      <c r="A23">
        <v>698</v>
      </c>
      <c r="B23" t="s">
        <v>103</v>
      </c>
      <c r="C23" t="s">
        <v>104</v>
      </c>
      <c r="D23">
        <v>423</v>
      </c>
      <c r="E23">
        <v>38381</v>
      </c>
      <c r="F23">
        <v>81</v>
      </c>
      <c r="G23">
        <v>7062</v>
      </c>
      <c r="H23" t="s">
        <v>70</v>
      </c>
      <c r="I23">
        <v>21157</v>
      </c>
      <c r="J23">
        <v>716</v>
      </c>
      <c r="K23">
        <v>2258</v>
      </c>
      <c r="L23">
        <v>822</v>
      </c>
      <c r="M23">
        <v>227524</v>
      </c>
      <c r="N23" t="s">
        <v>105</v>
      </c>
      <c r="O23">
        <v>111</v>
      </c>
      <c r="P23">
        <v>213</v>
      </c>
      <c r="Q23">
        <v>4283</v>
      </c>
      <c r="R23" t="s">
        <v>106</v>
      </c>
      <c r="T23">
        <v>31.41</v>
      </c>
      <c r="U23">
        <f t="shared" si="0"/>
        <v>2544.21</v>
      </c>
      <c r="V23">
        <f t="shared" si="1"/>
        <v>1205547.21</v>
      </c>
      <c r="W23">
        <f t="shared" si="2"/>
        <v>22489.56</v>
      </c>
      <c r="X23">
        <f t="shared" si="3"/>
        <v>664541.37</v>
      </c>
      <c r="Y23">
        <f t="shared" si="4"/>
        <v>25819.02</v>
      </c>
      <c r="Z23">
        <f t="shared" si="5"/>
        <v>7146528.8399999999</v>
      </c>
    </row>
    <row r="24" spans="1:26" x14ac:dyDescent="0.3">
      <c r="A24">
        <v>702</v>
      </c>
      <c r="B24" t="s">
        <v>103</v>
      </c>
      <c r="C24" t="s">
        <v>107</v>
      </c>
      <c r="D24">
        <v>375</v>
      </c>
      <c r="E24">
        <v>89658</v>
      </c>
      <c r="F24">
        <v>109</v>
      </c>
      <c r="G24">
        <v>15779</v>
      </c>
      <c r="H24" t="s">
        <v>108</v>
      </c>
      <c r="I24">
        <v>47787</v>
      </c>
      <c r="J24">
        <v>3025</v>
      </c>
      <c r="K24">
        <v>1310</v>
      </c>
      <c r="L24">
        <v>691</v>
      </c>
      <c r="M24">
        <v>118810</v>
      </c>
      <c r="N24" t="s">
        <v>109</v>
      </c>
      <c r="O24">
        <v>2980</v>
      </c>
      <c r="P24">
        <v>488</v>
      </c>
      <c r="Q24">
        <v>11222</v>
      </c>
      <c r="R24" t="s">
        <v>110</v>
      </c>
      <c r="T24">
        <v>31.41</v>
      </c>
      <c r="U24">
        <f t="shared" si="0"/>
        <v>3423.69</v>
      </c>
      <c r="V24">
        <f t="shared" si="1"/>
        <v>2816157.78</v>
      </c>
      <c r="W24">
        <f t="shared" si="2"/>
        <v>95015.25</v>
      </c>
      <c r="X24">
        <f t="shared" si="3"/>
        <v>1500989.67</v>
      </c>
      <c r="Y24">
        <f t="shared" si="4"/>
        <v>21704.31</v>
      </c>
      <c r="Z24">
        <f t="shared" si="5"/>
        <v>3731822.1</v>
      </c>
    </row>
    <row r="25" spans="1:26" x14ac:dyDescent="0.3">
      <c r="A25">
        <v>703</v>
      </c>
      <c r="B25" t="s">
        <v>103</v>
      </c>
      <c r="C25" t="s">
        <v>111</v>
      </c>
      <c r="D25">
        <v>358</v>
      </c>
      <c r="E25">
        <v>25078</v>
      </c>
      <c r="F25">
        <v>11</v>
      </c>
      <c r="G25">
        <v>4506</v>
      </c>
      <c r="H25" t="s">
        <v>112</v>
      </c>
      <c r="I25">
        <v>10971</v>
      </c>
      <c r="J25">
        <v>748</v>
      </c>
      <c r="K25">
        <v>1811</v>
      </c>
      <c r="L25">
        <v>646</v>
      </c>
      <c r="M25">
        <v>162594</v>
      </c>
      <c r="N25" t="s">
        <v>113</v>
      </c>
      <c r="O25">
        <v>80</v>
      </c>
      <c r="P25">
        <v>137</v>
      </c>
      <c r="Q25">
        <v>2874</v>
      </c>
      <c r="R25" t="s">
        <v>114</v>
      </c>
      <c r="T25">
        <v>31.41</v>
      </c>
      <c r="U25">
        <f t="shared" si="0"/>
        <v>345.51</v>
      </c>
      <c r="V25">
        <f t="shared" si="1"/>
        <v>787699.98</v>
      </c>
      <c r="W25">
        <f t="shared" si="2"/>
        <v>23494.68</v>
      </c>
      <c r="X25">
        <f t="shared" si="3"/>
        <v>344599.11</v>
      </c>
      <c r="Y25">
        <f t="shared" si="4"/>
        <v>20290.86</v>
      </c>
      <c r="Z25">
        <f t="shared" si="5"/>
        <v>5107077.54</v>
      </c>
    </row>
    <row r="26" spans="1:26" x14ac:dyDescent="0.3">
      <c r="A26">
        <v>743</v>
      </c>
      <c r="B26" t="s">
        <v>103</v>
      </c>
      <c r="C26" t="s">
        <v>115</v>
      </c>
      <c r="D26">
        <v>336</v>
      </c>
      <c r="E26">
        <v>10510</v>
      </c>
      <c r="F26">
        <v>4</v>
      </c>
      <c r="G26">
        <v>1923</v>
      </c>
      <c r="H26" t="s">
        <v>77</v>
      </c>
      <c r="I26">
        <v>5353</v>
      </c>
      <c r="J26">
        <v>374</v>
      </c>
      <c r="K26">
        <v>695</v>
      </c>
      <c r="L26">
        <v>361</v>
      </c>
      <c r="M26">
        <v>67373</v>
      </c>
      <c r="N26" t="s">
        <v>116</v>
      </c>
      <c r="O26">
        <v>5240</v>
      </c>
      <c r="P26">
        <v>109</v>
      </c>
      <c r="Q26">
        <v>1359</v>
      </c>
      <c r="R26" t="s">
        <v>117</v>
      </c>
      <c r="T26">
        <v>31.41</v>
      </c>
      <c r="U26">
        <f t="shared" si="0"/>
        <v>125.64</v>
      </c>
      <c r="V26">
        <f t="shared" si="1"/>
        <v>330119.09999999998</v>
      </c>
      <c r="W26">
        <f t="shared" si="2"/>
        <v>11747.34</v>
      </c>
      <c r="X26">
        <f t="shared" si="3"/>
        <v>168137.73</v>
      </c>
      <c r="Y26">
        <f t="shared" si="4"/>
        <v>11339.01</v>
      </c>
      <c r="Z26">
        <f t="shared" si="5"/>
        <v>2116185.9300000002</v>
      </c>
    </row>
    <row r="27" spans="1:26" x14ac:dyDescent="0.3">
      <c r="A27">
        <v>780</v>
      </c>
      <c r="B27" t="s">
        <v>103</v>
      </c>
      <c r="C27" t="s">
        <v>118</v>
      </c>
      <c r="D27">
        <v>515</v>
      </c>
      <c r="E27">
        <v>24398</v>
      </c>
      <c r="F27">
        <v>9</v>
      </c>
      <c r="G27">
        <v>4443</v>
      </c>
      <c r="H27" t="s">
        <v>33</v>
      </c>
      <c r="I27">
        <v>11411</v>
      </c>
      <c r="J27">
        <v>882</v>
      </c>
      <c r="K27">
        <v>2119</v>
      </c>
      <c r="L27">
        <v>1034</v>
      </c>
      <c r="M27">
        <v>195118</v>
      </c>
      <c r="N27" t="s">
        <v>119</v>
      </c>
      <c r="O27">
        <v>69</v>
      </c>
      <c r="P27">
        <v>128</v>
      </c>
      <c r="Q27">
        <v>2745</v>
      </c>
      <c r="R27" t="s">
        <v>120</v>
      </c>
      <c r="T27">
        <v>31.41</v>
      </c>
      <c r="U27">
        <f t="shared" si="0"/>
        <v>282.69</v>
      </c>
      <c r="V27">
        <f t="shared" si="1"/>
        <v>766341.18</v>
      </c>
      <c r="W27">
        <f t="shared" si="2"/>
        <v>27703.62</v>
      </c>
      <c r="X27">
        <f t="shared" si="3"/>
        <v>358419.51</v>
      </c>
      <c r="Y27">
        <f t="shared" si="4"/>
        <v>32477.94</v>
      </c>
      <c r="Z27">
        <f t="shared" si="5"/>
        <v>6128656.3799999999</v>
      </c>
    </row>
    <row r="28" spans="1:26" x14ac:dyDescent="0.3">
      <c r="A28">
        <v>895</v>
      </c>
      <c r="B28" t="s">
        <v>121</v>
      </c>
      <c r="C28" t="s">
        <v>122</v>
      </c>
      <c r="D28">
        <v>1020</v>
      </c>
      <c r="E28">
        <v>3189</v>
      </c>
      <c r="F28">
        <v>2</v>
      </c>
      <c r="G28">
        <v>555</v>
      </c>
      <c r="H28" t="s">
        <v>24</v>
      </c>
      <c r="I28">
        <v>1414</v>
      </c>
      <c r="J28">
        <v>34</v>
      </c>
      <c r="K28">
        <v>493</v>
      </c>
      <c r="L28">
        <v>493</v>
      </c>
      <c r="M28">
        <v>619870</v>
      </c>
      <c r="N28" t="s">
        <v>123</v>
      </c>
      <c r="O28">
        <v>22</v>
      </c>
      <c r="P28">
        <v>39</v>
      </c>
      <c r="Q28">
        <v>350</v>
      </c>
      <c r="R28" t="s">
        <v>124</v>
      </c>
      <c r="T28">
        <v>31.41</v>
      </c>
      <c r="U28">
        <f t="shared" si="0"/>
        <v>62.82</v>
      </c>
      <c r="V28">
        <f t="shared" si="1"/>
        <v>100166.49</v>
      </c>
      <c r="W28">
        <f t="shared" si="2"/>
        <v>1067.94</v>
      </c>
      <c r="X28">
        <f t="shared" si="3"/>
        <v>44413.74</v>
      </c>
      <c r="Y28">
        <f t="shared" si="4"/>
        <v>15485.13</v>
      </c>
      <c r="Z28">
        <f t="shared" si="5"/>
        <v>19470116.699999999</v>
      </c>
    </row>
    <row r="29" spans="1:26" x14ac:dyDescent="0.3">
      <c r="A29">
        <v>917</v>
      </c>
      <c r="B29" t="s">
        <v>121</v>
      </c>
      <c r="C29" t="s">
        <v>125</v>
      </c>
      <c r="D29">
        <v>575</v>
      </c>
      <c r="E29">
        <v>7625</v>
      </c>
      <c r="F29">
        <v>4</v>
      </c>
      <c r="G29">
        <v>1712</v>
      </c>
      <c r="H29" t="s">
        <v>85</v>
      </c>
      <c r="I29">
        <v>3626</v>
      </c>
      <c r="J29">
        <v>116</v>
      </c>
      <c r="K29">
        <v>269</v>
      </c>
      <c r="L29">
        <v>303</v>
      </c>
      <c r="M29">
        <v>323138</v>
      </c>
      <c r="N29" t="s">
        <v>63</v>
      </c>
      <c r="O29">
        <v>27</v>
      </c>
      <c r="P29">
        <v>81</v>
      </c>
      <c r="Q29">
        <v>624</v>
      </c>
      <c r="R29" t="s">
        <v>126</v>
      </c>
      <c r="T29">
        <v>31.41</v>
      </c>
      <c r="U29">
        <f t="shared" si="0"/>
        <v>125.64</v>
      </c>
      <c r="V29">
        <f t="shared" si="1"/>
        <v>239501.25</v>
      </c>
      <c r="W29">
        <f t="shared" si="2"/>
        <v>3643.56</v>
      </c>
      <c r="X29">
        <f t="shared" si="3"/>
        <v>113892.66</v>
      </c>
      <c r="Y29">
        <f t="shared" si="4"/>
        <v>9517.23</v>
      </c>
      <c r="Z29">
        <f t="shared" si="5"/>
        <v>10149764.58</v>
      </c>
    </row>
    <row r="30" spans="1:26" x14ac:dyDescent="0.3">
      <c r="A30">
        <v>932</v>
      </c>
      <c r="B30" t="s">
        <v>121</v>
      </c>
      <c r="C30" t="s">
        <v>127</v>
      </c>
      <c r="D30">
        <v>722</v>
      </c>
      <c r="E30">
        <v>3582</v>
      </c>
      <c r="F30">
        <v>2</v>
      </c>
      <c r="G30">
        <v>643</v>
      </c>
      <c r="H30">
        <v>97</v>
      </c>
      <c r="I30">
        <v>1828</v>
      </c>
      <c r="J30">
        <v>44</v>
      </c>
      <c r="K30">
        <v>356</v>
      </c>
      <c r="L30">
        <v>310</v>
      </c>
      <c r="M30">
        <v>392245</v>
      </c>
      <c r="N30" t="s">
        <v>110</v>
      </c>
      <c r="O30">
        <v>32</v>
      </c>
      <c r="P30">
        <v>41</v>
      </c>
      <c r="Q30">
        <v>346</v>
      </c>
      <c r="R30" t="s">
        <v>128</v>
      </c>
      <c r="T30">
        <v>31.41</v>
      </c>
      <c r="U30">
        <f t="shared" si="0"/>
        <v>62.82</v>
      </c>
      <c r="V30">
        <f t="shared" si="1"/>
        <v>112510.62</v>
      </c>
      <c r="W30">
        <f t="shared" si="2"/>
        <v>1382.04</v>
      </c>
      <c r="X30">
        <f t="shared" si="3"/>
        <v>57417.48</v>
      </c>
      <c r="Y30">
        <f t="shared" si="4"/>
        <v>9737.1</v>
      </c>
      <c r="Z30">
        <f t="shared" si="5"/>
        <v>12320415.449999999</v>
      </c>
    </row>
    <row r="31" spans="1:26" x14ac:dyDescent="0.3">
      <c r="A31">
        <v>943</v>
      </c>
      <c r="B31" t="s">
        <v>121</v>
      </c>
      <c r="C31" t="s">
        <v>129</v>
      </c>
      <c r="D31">
        <v>979</v>
      </c>
      <c r="E31">
        <v>4230</v>
      </c>
      <c r="F31">
        <v>3</v>
      </c>
      <c r="G31">
        <v>7747</v>
      </c>
      <c r="H31">
        <v>100</v>
      </c>
      <c r="I31">
        <v>1978</v>
      </c>
      <c r="J31">
        <v>51</v>
      </c>
      <c r="K31">
        <v>306</v>
      </c>
      <c r="L31">
        <v>464</v>
      </c>
      <c r="M31">
        <v>582454</v>
      </c>
      <c r="N31" t="s">
        <v>130</v>
      </c>
      <c r="O31">
        <v>27</v>
      </c>
      <c r="P31">
        <v>51</v>
      </c>
      <c r="Q31">
        <v>432</v>
      </c>
      <c r="R31" t="s">
        <v>131</v>
      </c>
      <c r="T31">
        <v>31.41</v>
      </c>
      <c r="U31">
        <f t="shared" si="0"/>
        <v>94.23</v>
      </c>
      <c r="V31">
        <f t="shared" si="1"/>
        <v>132864.29999999999</v>
      </c>
      <c r="W31">
        <f t="shared" si="2"/>
        <v>1601.91</v>
      </c>
      <c r="X31">
        <f t="shared" si="3"/>
        <v>62128.98</v>
      </c>
      <c r="Y31">
        <f t="shared" si="4"/>
        <v>14574.24</v>
      </c>
      <c r="Z31">
        <f t="shared" si="5"/>
        <v>18294880.140000001</v>
      </c>
    </row>
    <row r="32" spans="1:26" x14ac:dyDescent="0.3">
      <c r="A32">
        <v>1040</v>
      </c>
      <c r="B32" t="s">
        <v>132</v>
      </c>
      <c r="C32" t="s">
        <v>133</v>
      </c>
      <c r="D32">
        <v>289</v>
      </c>
      <c r="E32">
        <v>13486</v>
      </c>
      <c r="F32">
        <v>5</v>
      </c>
      <c r="G32">
        <v>2205</v>
      </c>
      <c r="H32" t="s">
        <v>134</v>
      </c>
      <c r="I32">
        <v>7771</v>
      </c>
      <c r="J32">
        <v>556</v>
      </c>
      <c r="K32">
        <v>2043</v>
      </c>
      <c r="L32">
        <v>1093</v>
      </c>
      <c r="M32">
        <v>166376</v>
      </c>
      <c r="N32" t="s">
        <v>135</v>
      </c>
      <c r="O32">
        <v>64</v>
      </c>
      <c r="P32">
        <v>79</v>
      </c>
      <c r="Q32">
        <v>1253</v>
      </c>
      <c r="R32" t="s">
        <v>72</v>
      </c>
      <c r="T32">
        <v>31.41</v>
      </c>
      <c r="U32">
        <f t="shared" si="0"/>
        <v>157.05000000000001</v>
      </c>
      <c r="V32">
        <f t="shared" si="1"/>
        <v>423595.26</v>
      </c>
      <c r="W32">
        <f t="shared" si="2"/>
        <v>17463.96</v>
      </c>
      <c r="X32">
        <f t="shared" si="3"/>
        <v>244087.11000000002</v>
      </c>
      <c r="Y32">
        <f t="shared" si="4"/>
        <v>34331.129999999997</v>
      </c>
      <c r="Z32">
        <f t="shared" si="5"/>
        <v>5225870.16</v>
      </c>
    </row>
    <row r="33" spans="1:26" x14ac:dyDescent="0.3">
      <c r="A33">
        <v>1137</v>
      </c>
      <c r="B33" t="s">
        <v>136</v>
      </c>
      <c r="C33" t="s">
        <v>137</v>
      </c>
      <c r="D33">
        <v>1085</v>
      </c>
      <c r="E33">
        <v>86723</v>
      </c>
      <c r="F33">
        <v>70</v>
      </c>
      <c r="G33">
        <v>17956</v>
      </c>
      <c r="H33" t="s">
        <v>100</v>
      </c>
      <c r="I33">
        <v>32767</v>
      </c>
      <c r="J33">
        <v>2050</v>
      </c>
      <c r="K33">
        <v>667</v>
      </c>
      <c r="L33">
        <v>366</v>
      </c>
      <c r="M33">
        <v>122862</v>
      </c>
      <c r="N33" t="s">
        <v>138</v>
      </c>
      <c r="O33">
        <v>165</v>
      </c>
      <c r="P33">
        <v>387</v>
      </c>
      <c r="Q33">
        <v>6113</v>
      </c>
      <c r="R33" t="s">
        <v>131</v>
      </c>
      <c r="T33">
        <v>31.41</v>
      </c>
      <c r="U33">
        <f t="shared" si="0"/>
        <v>2198.6999999999998</v>
      </c>
      <c r="V33">
        <f t="shared" si="1"/>
        <v>2723969.43</v>
      </c>
      <c r="W33">
        <f t="shared" si="2"/>
        <v>64390.5</v>
      </c>
      <c r="X33">
        <f t="shared" si="3"/>
        <v>1029211.47</v>
      </c>
      <c r="Y33">
        <f t="shared" si="4"/>
        <v>11496.06</v>
      </c>
      <c r="Z33">
        <f t="shared" si="5"/>
        <v>3859095.42</v>
      </c>
    </row>
    <row r="34" spans="1:26" x14ac:dyDescent="0.3">
      <c r="A34">
        <v>1145</v>
      </c>
      <c r="B34" t="s">
        <v>136</v>
      </c>
      <c r="C34" t="s">
        <v>139</v>
      </c>
      <c r="D34">
        <v>611</v>
      </c>
      <c r="E34">
        <v>144910</v>
      </c>
      <c r="F34">
        <v>268</v>
      </c>
      <c r="G34">
        <v>28271</v>
      </c>
      <c r="H34">
        <v>92</v>
      </c>
      <c r="I34">
        <v>71299</v>
      </c>
      <c r="J34">
        <v>4542</v>
      </c>
      <c r="K34">
        <v>595</v>
      </c>
      <c r="L34">
        <v>429</v>
      </c>
      <c r="M34">
        <v>87400</v>
      </c>
      <c r="N34" t="s">
        <v>140</v>
      </c>
      <c r="O34">
        <v>648</v>
      </c>
      <c r="P34">
        <v>649</v>
      </c>
      <c r="Q34">
        <v>14694</v>
      </c>
      <c r="R34" t="s">
        <v>141</v>
      </c>
      <c r="T34">
        <v>31.41</v>
      </c>
      <c r="U34">
        <f t="shared" si="0"/>
        <v>8417.8799999999992</v>
      </c>
      <c r="V34">
        <f t="shared" si="1"/>
        <v>4551623.0999999996</v>
      </c>
      <c r="W34">
        <f t="shared" si="2"/>
        <v>142664.22</v>
      </c>
      <c r="X34">
        <f t="shared" si="3"/>
        <v>2239501.59</v>
      </c>
      <c r="Y34">
        <f t="shared" si="4"/>
        <v>13474.89</v>
      </c>
      <c r="Z34">
        <f t="shared" si="5"/>
        <v>2745234</v>
      </c>
    </row>
    <row r="35" spans="1:26" x14ac:dyDescent="0.3">
      <c r="A35">
        <v>1149</v>
      </c>
      <c r="B35" t="s">
        <v>136</v>
      </c>
      <c r="C35" t="s">
        <v>142</v>
      </c>
      <c r="D35">
        <v>389</v>
      </c>
      <c r="E35">
        <v>9257</v>
      </c>
      <c r="F35">
        <v>6</v>
      </c>
      <c r="G35">
        <v>1957</v>
      </c>
      <c r="H35" t="s">
        <v>143</v>
      </c>
      <c r="I35">
        <v>4101</v>
      </c>
      <c r="J35">
        <v>496</v>
      </c>
      <c r="K35">
        <v>217</v>
      </c>
      <c r="L35">
        <v>251</v>
      </c>
      <c r="M35">
        <v>112884</v>
      </c>
      <c r="N35" t="s">
        <v>144</v>
      </c>
      <c r="O35">
        <v>40</v>
      </c>
      <c r="P35">
        <v>47</v>
      </c>
      <c r="Q35">
        <v>696</v>
      </c>
      <c r="R35" t="s">
        <v>35</v>
      </c>
      <c r="T35">
        <v>31.41</v>
      </c>
      <c r="U35">
        <f t="shared" si="0"/>
        <v>188.46</v>
      </c>
      <c r="V35">
        <f t="shared" si="1"/>
        <v>290762.37</v>
      </c>
      <c r="W35">
        <f t="shared" si="2"/>
        <v>15579.36</v>
      </c>
      <c r="X35">
        <f t="shared" si="3"/>
        <v>128812.41</v>
      </c>
      <c r="Y35">
        <f t="shared" si="4"/>
        <v>7883.91</v>
      </c>
      <c r="Z35">
        <f t="shared" si="5"/>
        <v>3545686.44</v>
      </c>
    </row>
    <row r="36" spans="1:26" x14ac:dyDescent="0.3">
      <c r="A36">
        <v>1156</v>
      </c>
      <c r="B36" t="s">
        <v>136</v>
      </c>
      <c r="C36" t="s">
        <v>145</v>
      </c>
      <c r="D36">
        <v>219</v>
      </c>
      <c r="E36">
        <v>41179</v>
      </c>
      <c r="F36">
        <v>20</v>
      </c>
      <c r="G36">
        <v>9147</v>
      </c>
      <c r="H36">
        <v>70</v>
      </c>
      <c r="I36">
        <v>17626</v>
      </c>
      <c r="J36">
        <v>1612</v>
      </c>
      <c r="K36">
        <v>15</v>
      </c>
      <c r="L36">
        <v>39</v>
      </c>
      <c r="M36">
        <v>18826</v>
      </c>
      <c r="N36" t="s">
        <v>146</v>
      </c>
      <c r="O36">
        <v>75</v>
      </c>
      <c r="P36">
        <v>181</v>
      </c>
      <c r="Q36">
        <v>3245</v>
      </c>
      <c r="R36" t="s">
        <v>147</v>
      </c>
      <c r="T36">
        <v>31.41</v>
      </c>
      <c r="U36">
        <f t="shared" si="0"/>
        <v>628.20000000000005</v>
      </c>
      <c r="V36">
        <f t="shared" si="1"/>
        <v>1293432.3899999999</v>
      </c>
      <c r="W36">
        <f t="shared" si="2"/>
        <v>50632.92</v>
      </c>
      <c r="X36">
        <f t="shared" si="3"/>
        <v>553632.66</v>
      </c>
      <c r="Y36">
        <f t="shared" si="4"/>
        <v>1224.99</v>
      </c>
      <c r="Z36">
        <f t="shared" si="5"/>
        <v>591324.66</v>
      </c>
    </row>
    <row r="37" spans="1:26" x14ac:dyDescent="0.3">
      <c r="A37">
        <v>1191</v>
      </c>
      <c r="B37" t="s">
        <v>148</v>
      </c>
      <c r="C37" t="s">
        <v>149</v>
      </c>
      <c r="D37">
        <v>599</v>
      </c>
      <c r="E37">
        <v>705138</v>
      </c>
      <c r="F37">
        <v>1269</v>
      </c>
      <c r="G37">
        <v>96046</v>
      </c>
      <c r="H37" t="s">
        <v>150</v>
      </c>
      <c r="I37">
        <v>392248</v>
      </c>
      <c r="J37">
        <v>22381</v>
      </c>
      <c r="K37">
        <v>1734</v>
      </c>
      <c r="L37">
        <v>917</v>
      </c>
      <c r="M37">
        <v>92806</v>
      </c>
      <c r="N37" t="s">
        <v>151</v>
      </c>
      <c r="O37">
        <v>15628</v>
      </c>
      <c r="P37">
        <v>3972</v>
      </c>
      <c r="Q37">
        <v>86248</v>
      </c>
      <c r="R37" t="s">
        <v>152</v>
      </c>
      <c r="T37">
        <v>31.41</v>
      </c>
      <c r="U37">
        <f t="shared" si="0"/>
        <v>39859.29</v>
      </c>
      <c r="V37">
        <f t="shared" si="1"/>
        <v>22148384.580000002</v>
      </c>
      <c r="W37">
        <f t="shared" si="2"/>
        <v>702987.21</v>
      </c>
      <c r="X37">
        <f t="shared" si="3"/>
        <v>12320509.68</v>
      </c>
      <c r="Y37">
        <f t="shared" si="4"/>
        <v>28802.97</v>
      </c>
      <c r="Z37">
        <f t="shared" si="5"/>
        <v>2915036.46</v>
      </c>
    </row>
    <row r="38" spans="1:26" x14ac:dyDescent="0.3">
      <c r="A38">
        <v>1219</v>
      </c>
      <c r="B38" t="s">
        <v>153</v>
      </c>
      <c r="C38" t="s">
        <v>154</v>
      </c>
      <c r="D38">
        <v>619</v>
      </c>
      <c r="E38">
        <v>452140</v>
      </c>
      <c r="F38">
        <v>904</v>
      </c>
      <c r="G38">
        <v>74801</v>
      </c>
      <c r="H38" t="s">
        <v>155</v>
      </c>
      <c r="I38">
        <v>216333</v>
      </c>
      <c r="J38">
        <v>20697</v>
      </c>
      <c r="K38">
        <v>343</v>
      </c>
      <c r="L38">
        <v>490</v>
      </c>
      <c r="M38">
        <v>46747</v>
      </c>
      <c r="N38" t="s">
        <v>156</v>
      </c>
      <c r="O38">
        <v>5890</v>
      </c>
      <c r="P38">
        <v>2342</v>
      </c>
      <c r="Q38">
        <v>53284</v>
      </c>
      <c r="R38" t="s">
        <v>55</v>
      </c>
      <c r="T38">
        <v>31.41</v>
      </c>
      <c r="U38">
        <f t="shared" si="0"/>
        <v>28394.639999999999</v>
      </c>
      <c r="V38">
        <f t="shared" si="1"/>
        <v>14201717.4</v>
      </c>
      <c r="W38">
        <f t="shared" si="2"/>
        <v>650092.77</v>
      </c>
      <c r="X38">
        <f t="shared" si="3"/>
        <v>6795019.5300000003</v>
      </c>
      <c r="Y38">
        <f t="shared" si="4"/>
        <v>15390.9</v>
      </c>
      <c r="Z38">
        <f t="shared" si="5"/>
        <v>1468323.27</v>
      </c>
    </row>
    <row r="39" spans="1:26" x14ac:dyDescent="0.3">
      <c r="A39">
        <v>1269</v>
      </c>
      <c r="B39" t="s">
        <v>157</v>
      </c>
      <c r="C39" t="s">
        <v>60</v>
      </c>
      <c r="D39">
        <v>568</v>
      </c>
      <c r="E39">
        <v>9029</v>
      </c>
      <c r="F39">
        <v>2</v>
      </c>
      <c r="G39">
        <v>1551</v>
      </c>
      <c r="H39" t="s">
        <v>158</v>
      </c>
      <c r="I39">
        <v>3591</v>
      </c>
      <c r="J39">
        <v>395</v>
      </c>
      <c r="K39">
        <v>162</v>
      </c>
      <c r="L39">
        <v>111</v>
      </c>
      <c r="M39">
        <v>18555</v>
      </c>
      <c r="N39" t="s">
        <v>159</v>
      </c>
      <c r="O39">
        <v>70</v>
      </c>
      <c r="P39">
        <v>20</v>
      </c>
      <c r="Q39">
        <v>1392</v>
      </c>
      <c r="R39" t="s">
        <v>63</v>
      </c>
      <c r="T39">
        <v>31.41</v>
      </c>
      <c r="U39">
        <f t="shared" si="0"/>
        <v>62.82</v>
      </c>
      <c r="V39">
        <f t="shared" si="1"/>
        <v>283600.89</v>
      </c>
      <c r="W39">
        <f t="shared" si="2"/>
        <v>12406.95</v>
      </c>
      <c r="X39">
        <f t="shared" si="3"/>
        <v>112793.31</v>
      </c>
      <c r="Y39">
        <f t="shared" si="4"/>
        <v>3486.51</v>
      </c>
      <c r="Z39">
        <f t="shared" si="5"/>
        <v>582812.55000000005</v>
      </c>
    </row>
    <row r="40" spans="1:26" x14ac:dyDescent="0.3">
      <c r="A40">
        <v>1303</v>
      </c>
      <c r="B40" t="s">
        <v>157</v>
      </c>
      <c r="C40" t="s">
        <v>160</v>
      </c>
      <c r="D40">
        <v>1178</v>
      </c>
      <c r="E40">
        <v>8478</v>
      </c>
      <c r="F40">
        <v>6</v>
      </c>
      <c r="G40">
        <v>1529</v>
      </c>
      <c r="H40">
        <v>91</v>
      </c>
      <c r="I40">
        <v>3746</v>
      </c>
      <c r="J40">
        <v>532</v>
      </c>
      <c r="K40">
        <v>63</v>
      </c>
      <c r="L40">
        <v>52</v>
      </c>
      <c r="M40">
        <v>-99</v>
      </c>
      <c r="N40" t="s">
        <v>161</v>
      </c>
      <c r="O40">
        <v>67</v>
      </c>
      <c r="P40">
        <v>18</v>
      </c>
      <c r="Q40">
        <v>1138</v>
      </c>
      <c r="R40" t="s">
        <v>162</v>
      </c>
      <c r="T40">
        <v>31.41</v>
      </c>
      <c r="U40">
        <f t="shared" si="0"/>
        <v>188.46</v>
      </c>
      <c r="V40">
        <f t="shared" si="1"/>
        <v>266293.98</v>
      </c>
      <c r="W40">
        <f t="shared" si="2"/>
        <v>16710.12</v>
      </c>
      <c r="X40">
        <f t="shared" si="3"/>
        <v>117661.86</v>
      </c>
      <c r="Y40">
        <f t="shared" si="4"/>
        <v>1633.32</v>
      </c>
      <c r="Z40">
        <f t="shared" si="5"/>
        <v>-3109.59</v>
      </c>
    </row>
    <row r="41" spans="1:26" x14ac:dyDescent="0.3">
      <c r="A41">
        <v>1363</v>
      </c>
      <c r="B41" t="s">
        <v>163</v>
      </c>
      <c r="C41" t="s">
        <v>164</v>
      </c>
      <c r="D41">
        <v>876</v>
      </c>
      <c r="E41">
        <v>7709</v>
      </c>
      <c r="F41">
        <v>2</v>
      </c>
      <c r="G41">
        <v>1600</v>
      </c>
      <c r="H41" t="s">
        <v>165</v>
      </c>
      <c r="I41">
        <v>3764</v>
      </c>
      <c r="J41">
        <v>264</v>
      </c>
      <c r="K41">
        <v>1173</v>
      </c>
      <c r="L41">
        <v>718</v>
      </c>
      <c r="M41">
        <v>472449</v>
      </c>
      <c r="N41" t="s">
        <v>166</v>
      </c>
      <c r="O41">
        <v>58</v>
      </c>
      <c r="P41">
        <v>36</v>
      </c>
      <c r="Q41">
        <v>914</v>
      </c>
      <c r="R41" t="s">
        <v>167</v>
      </c>
      <c r="T41">
        <v>31.41</v>
      </c>
      <c r="U41">
        <f t="shared" si="0"/>
        <v>62.82</v>
      </c>
      <c r="V41">
        <f t="shared" si="1"/>
        <v>242139.69</v>
      </c>
      <c r="W41">
        <f t="shared" si="2"/>
        <v>8292.24</v>
      </c>
      <c r="X41">
        <f t="shared" si="3"/>
        <v>118227.24</v>
      </c>
      <c r="Y41">
        <f t="shared" si="4"/>
        <v>22552.38</v>
      </c>
      <c r="Z41">
        <f t="shared" si="5"/>
        <v>14839623.09</v>
      </c>
    </row>
    <row r="42" spans="1:26" x14ac:dyDescent="0.3">
      <c r="A42">
        <v>1381</v>
      </c>
      <c r="B42" t="s">
        <v>163</v>
      </c>
      <c r="C42" t="s">
        <v>168</v>
      </c>
      <c r="D42">
        <v>589</v>
      </c>
      <c r="E42">
        <v>14274</v>
      </c>
      <c r="F42">
        <v>7</v>
      </c>
      <c r="G42">
        <v>2791</v>
      </c>
      <c r="H42" t="s">
        <v>169</v>
      </c>
      <c r="I42">
        <v>6804</v>
      </c>
      <c r="J42">
        <v>401</v>
      </c>
      <c r="K42">
        <v>3310</v>
      </c>
      <c r="L42">
        <v>1252</v>
      </c>
      <c r="M42">
        <v>336712</v>
      </c>
      <c r="N42" t="s">
        <v>170</v>
      </c>
      <c r="O42">
        <v>52</v>
      </c>
      <c r="P42">
        <v>66</v>
      </c>
      <c r="Q42">
        <v>1457</v>
      </c>
      <c r="R42" t="s">
        <v>171</v>
      </c>
      <c r="T42">
        <v>31.41</v>
      </c>
      <c r="U42">
        <f t="shared" si="0"/>
        <v>219.87</v>
      </c>
      <c r="V42">
        <f t="shared" si="1"/>
        <v>448346.34</v>
      </c>
      <c r="W42">
        <f t="shared" si="2"/>
        <v>12595.41</v>
      </c>
      <c r="X42">
        <f t="shared" si="3"/>
        <v>213713.64</v>
      </c>
      <c r="Y42">
        <f t="shared" si="4"/>
        <v>39325.32</v>
      </c>
      <c r="Z42">
        <f t="shared" si="5"/>
        <v>10576123.92</v>
      </c>
    </row>
    <row r="43" spans="1:26" x14ac:dyDescent="0.3">
      <c r="A43">
        <v>1411</v>
      </c>
      <c r="B43" t="s">
        <v>172</v>
      </c>
      <c r="C43" t="s">
        <v>173</v>
      </c>
      <c r="D43">
        <v>777</v>
      </c>
      <c r="E43">
        <v>27831</v>
      </c>
      <c r="F43">
        <v>12</v>
      </c>
      <c r="G43">
        <v>5763</v>
      </c>
      <c r="H43" t="s">
        <v>174</v>
      </c>
      <c r="I43">
        <v>9994</v>
      </c>
      <c r="J43">
        <v>1157</v>
      </c>
      <c r="K43">
        <v>816</v>
      </c>
      <c r="L43">
        <v>555</v>
      </c>
      <c r="M43">
        <v>151921</v>
      </c>
      <c r="N43" t="s">
        <v>175</v>
      </c>
      <c r="O43">
        <v>83</v>
      </c>
      <c r="P43">
        <v>158</v>
      </c>
      <c r="Q43">
        <v>2370</v>
      </c>
      <c r="R43" t="s">
        <v>176</v>
      </c>
      <c r="T43">
        <v>31.41</v>
      </c>
      <c r="U43">
        <f t="shared" si="0"/>
        <v>376.92</v>
      </c>
      <c r="V43">
        <f t="shared" si="1"/>
        <v>874171.71</v>
      </c>
      <c r="W43">
        <f t="shared" si="2"/>
        <v>36341.370000000003</v>
      </c>
      <c r="X43">
        <f t="shared" si="3"/>
        <v>313911.53999999998</v>
      </c>
      <c r="Y43">
        <f t="shared" si="4"/>
        <v>17432.55</v>
      </c>
      <c r="Z43">
        <f t="shared" si="5"/>
        <v>4771838.6100000003</v>
      </c>
    </row>
    <row r="44" spans="1:26" x14ac:dyDescent="0.3">
      <c r="A44">
        <v>1485</v>
      </c>
      <c r="B44" t="s">
        <v>177</v>
      </c>
      <c r="C44" t="s">
        <v>178</v>
      </c>
      <c r="D44">
        <v>849</v>
      </c>
      <c r="E44">
        <v>15047</v>
      </c>
      <c r="F44">
        <v>6</v>
      </c>
      <c r="G44">
        <v>2794</v>
      </c>
      <c r="H44" t="s">
        <v>112</v>
      </c>
      <c r="I44">
        <v>6110</v>
      </c>
      <c r="J44">
        <v>511</v>
      </c>
      <c r="K44">
        <v>2212</v>
      </c>
      <c r="L44">
        <v>1294</v>
      </c>
      <c r="M44">
        <v>429204</v>
      </c>
      <c r="N44" t="s">
        <v>179</v>
      </c>
      <c r="O44">
        <v>79</v>
      </c>
      <c r="P44">
        <v>108</v>
      </c>
      <c r="Q44">
        <v>1760</v>
      </c>
      <c r="R44" t="s">
        <v>123</v>
      </c>
      <c r="T44">
        <v>31.41</v>
      </c>
      <c r="U44">
        <f t="shared" si="0"/>
        <v>188.46</v>
      </c>
      <c r="V44">
        <f t="shared" si="1"/>
        <v>472626.27</v>
      </c>
      <c r="W44">
        <f t="shared" si="2"/>
        <v>16050.51</v>
      </c>
      <c r="X44">
        <f t="shared" si="3"/>
        <v>191915.1</v>
      </c>
      <c r="Y44">
        <f t="shared" si="4"/>
        <v>40644.54</v>
      </c>
      <c r="Z44">
        <f t="shared" si="5"/>
        <v>13481297.640000001</v>
      </c>
    </row>
    <row r="45" spans="1:26" x14ac:dyDescent="0.3">
      <c r="A45">
        <v>1494</v>
      </c>
      <c r="B45" t="s">
        <v>177</v>
      </c>
      <c r="C45" t="s">
        <v>180</v>
      </c>
      <c r="D45">
        <v>579</v>
      </c>
      <c r="E45">
        <v>63318</v>
      </c>
      <c r="F45">
        <v>137</v>
      </c>
      <c r="G45">
        <v>9650</v>
      </c>
      <c r="H45" t="s">
        <v>181</v>
      </c>
      <c r="I45">
        <v>36328</v>
      </c>
      <c r="J45">
        <v>1731</v>
      </c>
      <c r="K45">
        <v>2299</v>
      </c>
      <c r="L45">
        <v>1365</v>
      </c>
      <c r="M45">
        <v>266557</v>
      </c>
      <c r="N45" t="s">
        <v>182</v>
      </c>
      <c r="O45">
        <v>328</v>
      </c>
      <c r="P45">
        <v>440</v>
      </c>
      <c r="Q45">
        <v>6641</v>
      </c>
      <c r="R45" t="s">
        <v>183</v>
      </c>
      <c r="T45">
        <v>31.41</v>
      </c>
      <c r="U45">
        <f t="shared" si="0"/>
        <v>4303.17</v>
      </c>
      <c r="V45">
        <f t="shared" si="1"/>
        <v>1988818.3800000001</v>
      </c>
      <c r="W45">
        <f t="shared" si="2"/>
        <v>54370.71</v>
      </c>
      <c r="X45">
        <f t="shared" si="3"/>
        <v>1141062.48</v>
      </c>
      <c r="Y45">
        <f t="shared" si="4"/>
        <v>42874.65</v>
      </c>
      <c r="Z45">
        <f t="shared" si="5"/>
        <v>8372555.3700000001</v>
      </c>
    </row>
    <row r="46" spans="1:26" x14ac:dyDescent="0.3">
      <c r="A46">
        <v>1544</v>
      </c>
      <c r="B46" t="s">
        <v>177</v>
      </c>
      <c r="C46" t="s">
        <v>184</v>
      </c>
      <c r="D46">
        <v>592</v>
      </c>
      <c r="E46">
        <v>21267</v>
      </c>
      <c r="F46">
        <v>3</v>
      </c>
      <c r="G46">
        <v>3917</v>
      </c>
      <c r="H46" t="s">
        <v>185</v>
      </c>
      <c r="I46">
        <v>8923</v>
      </c>
      <c r="J46">
        <v>1125</v>
      </c>
      <c r="K46">
        <v>1680</v>
      </c>
      <c r="L46">
        <v>1091</v>
      </c>
      <c r="M46">
        <v>233057</v>
      </c>
      <c r="N46" t="s">
        <v>186</v>
      </c>
      <c r="O46">
        <v>65</v>
      </c>
      <c r="P46">
        <v>133</v>
      </c>
      <c r="Q46">
        <v>2567</v>
      </c>
      <c r="R46" t="s">
        <v>187</v>
      </c>
      <c r="T46">
        <v>31.41</v>
      </c>
      <c r="U46">
        <f t="shared" si="0"/>
        <v>94.23</v>
      </c>
      <c r="V46">
        <f t="shared" si="1"/>
        <v>667996.47</v>
      </c>
      <c r="W46">
        <f t="shared" si="2"/>
        <v>35336.25</v>
      </c>
      <c r="X46">
        <f t="shared" si="3"/>
        <v>280271.43</v>
      </c>
      <c r="Y46">
        <f t="shared" si="4"/>
        <v>34268.31</v>
      </c>
      <c r="Z46">
        <f t="shared" si="5"/>
        <v>7320320.3700000001</v>
      </c>
    </row>
    <row r="47" spans="1:26" x14ac:dyDescent="0.3">
      <c r="A47">
        <v>1548</v>
      </c>
      <c r="B47" t="s">
        <v>177</v>
      </c>
      <c r="C47" t="s">
        <v>188</v>
      </c>
      <c r="D47">
        <v>539</v>
      </c>
      <c r="E47">
        <v>11264</v>
      </c>
      <c r="F47">
        <v>2</v>
      </c>
      <c r="G47">
        <v>2012</v>
      </c>
      <c r="H47" t="s">
        <v>189</v>
      </c>
      <c r="I47">
        <v>5300</v>
      </c>
      <c r="J47">
        <v>404</v>
      </c>
      <c r="K47">
        <v>1315</v>
      </c>
      <c r="L47">
        <v>832</v>
      </c>
      <c r="M47">
        <v>235002</v>
      </c>
      <c r="N47" t="s">
        <v>190</v>
      </c>
      <c r="O47">
        <v>62</v>
      </c>
      <c r="P47">
        <v>79</v>
      </c>
      <c r="Q47">
        <v>1505</v>
      </c>
      <c r="R47" t="s">
        <v>191</v>
      </c>
      <c r="T47">
        <v>31.41</v>
      </c>
      <c r="U47">
        <f t="shared" si="0"/>
        <v>62.82</v>
      </c>
      <c r="V47">
        <f t="shared" si="1"/>
        <v>353802.23999999999</v>
      </c>
      <c r="W47">
        <f t="shared" si="2"/>
        <v>12689.64</v>
      </c>
      <c r="X47">
        <f t="shared" si="3"/>
        <v>166473</v>
      </c>
      <c r="Y47">
        <f t="shared" si="4"/>
        <v>26133.119999999999</v>
      </c>
      <c r="Z47">
        <f t="shared" si="5"/>
        <v>7381412.8200000003</v>
      </c>
    </row>
    <row r="48" spans="1:26" x14ac:dyDescent="0.3">
      <c r="A48">
        <v>1554</v>
      </c>
      <c r="B48" t="s">
        <v>177</v>
      </c>
      <c r="C48" t="s">
        <v>192</v>
      </c>
      <c r="D48">
        <v>606</v>
      </c>
      <c r="E48">
        <v>12117</v>
      </c>
      <c r="F48">
        <v>1</v>
      </c>
      <c r="G48">
        <v>2208</v>
      </c>
      <c r="H48" t="s">
        <v>193</v>
      </c>
      <c r="I48">
        <v>6429</v>
      </c>
      <c r="J48">
        <v>359</v>
      </c>
      <c r="K48">
        <v>2124</v>
      </c>
      <c r="L48">
        <v>1160</v>
      </c>
      <c r="M48">
        <v>300812</v>
      </c>
      <c r="N48" t="s">
        <v>194</v>
      </c>
      <c r="O48">
        <v>49</v>
      </c>
      <c r="P48">
        <v>79</v>
      </c>
      <c r="Q48">
        <v>1379</v>
      </c>
      <c r="R48" t="s">
        <v>195</v>
      </c>
      <c r="T48">
        <v>31.41</v>
      </c>
      <c r="U48">
        <f t="shared" si="0"/>
        <v>31.41</v>
      </c>
      <c r="V48">
        <f t="shared" si="1"/>
        <v>380594.97000000003</v>
      </c>
      <c r="W48">
        <f t="shared" si="2"/>
        <v>11276.19</v>
      </c>
      <c r="X48">
        <f t="shared" si="3"/>
        <v>201934.89</v>
      </c>
      <c r="Y48">
        <f t="shared" si="4"/>
        <v>36435.599999999999</v>
      </c>
      <c r="Z48">
        <f t="shared" si="5"/>
        <v>9448504.9199999999</v>
      </c>
    </row>
    <row r="49" spans="1:26" x14ac:dyDescent="0.3">
      <c r="A49">
        <v>1572</v>
      </c>
      <c r="B49" t="s">
        <v>177</v>
      </c>
      <c r="C49" t="s">
        <v>196</v>
      </c>
      <c r="D49">
        <v>502</v>
      </c>
      <c r="E49">
        <v>16163</v>
      </c>
      <c r="F49">
        <v>7</v>
      </c>
      <c r="G49">
        <v>2919</v>
      </c>
      <c r="H49" t="s">
        <v>197</v>
      </c>
      <c r="I49">
        <v>6590</v>
      </c>
      <c r="J49">
        <v>562</v>
      </c>
      <c r="K49">
        <v>1052</v>
      </c>
      <c r="L49">
        <v>666</v>
      </c>
      <c r="M49">
        <v>178570</v>
      </c>
      <c r="N49" t="s">
        <v>198</v>
      </c>
      <c r="O49">
        <v>37</v>
      </c>
      <c r="P49">
        <v>112</v>
      </c>
      <c r="Q49">
        <v>1988</v>
      </c>
      <c r="R49" t="s">
        <v>106</v>
      </c>
      <c r="T49">
        <v>31.41</v>
      </c>
      <c r="U49">
        <f t="shared" si="0"/>
        <v>219.87</v>
      </c>
      <c r="V49">
        <f t="shared" si="1"/>
        <v>507679.83</v>
      </c>
      <c r="W49">
        <f t="shared" si="2"/>
        <v>17652.420000000002</v>
      </c>
      <c r="X49">
        <f t="shared" si="3"/>
        <v>206991.9</v>
      </c>
      <c r="Y49">
        <f t="shared" si="4"/>
        <v>20919.060000000001</v>
      </c>
      <c r="Z49">
        <f t="shared" si="5"/>
        <v>5608883.7000000002</v>
      </c>
    </row>
    <row r="50" spans="1:26" x14ac:dyDescent="0.3">
      <c r="A50">
        <v>1593</v>
      </c>
      <c r="B50" t="s">
        <v>177</v>
      </c>
      <c r="C50" t="s">
        <v>199</v>
      </c>
      <c r="D50">
        <v>62</v>
      </c>
      <c r="E50">
        <v>383733</v>
      </c>
      <c r="F50">
        <v>4189</v>
      </c>
      <c r="G50">
        <v>63566</v>
      </c>
      <c r="H50" t="s">
        <v>200</v>
      </c>
      <c r="I50">
        <v>189604</v>
      </c>
      <c r="J50">
        <v>17123</v>
      </c>
      <c r="K50">
        <v>0</v>
      </c>
      <c r="L50">
        <v>0</v>
      </c>
      <c r="M50">
        <v>0</v>
      </c>
      <c r="N50" t="s">
        <v>201</v>
      </c>
      <c r="O50">
        <v>23219</v>
      </c>
      <c r="P50">
        <v>4112</v>
      </c>
      <c r="Q50">
        <v>41310</v>
      </c>
      <c r="R50" t="s">
        <v>202</v>
      </c>
      <c r="T50">
        <v>31.41</v>
      </c>
      <c r="U50">
        <f t="shared" si="0"/>
        <v>131576.49</v>
      </c>
      <c r="V50">
        <f t="shared" si="1"/>
        <v>12053053.529999999</v>
      </c>
      <c r="W50">
        <f t="shared" si="2"/>
        <v>537833.43000000005</v>
      </c>
      <c r="X50">
        <f t="shared" si="3"/>
        <v>5955461.6399999997</v>
      </c>
      <c r="Y50">
        <f t="shared" si="4"/>
        <v>0</v>
      </c>
      <c r="Z50">
        <f t="shared" si="5"/>
        <v>0</v>
      </c>
    </row>
    <row r="51" spans="1:26" x14ac:dyDescent="0.3">
      <c r="A51">
        <v>1640</v>
      </c>
      <c r="B51" t="s">
        <v>203</v>
      </c>
      <c r="C51" t="s">
        <v>204</v>
      </c>
      <c r="D51">
        <v>718</v>
      </c>
      <c r="E51">
        <v>34128</v>
      </c>
      <c r="F51">
        <v>67</v>
      </c>
      <c r="G51">
        <v>5587</v>
      </c>
      <c r="H51" t="s">
        <v>143</v>
      </c>
      <c r="I51">
        <v>13603</v>
      </c>
      <c r="J51">
        <v>1217</v>
      </c>
      <c r="K51">
        <v>195</v>
      </c>
      <c r="L51">
        <v>114</v>
      </c>
      <c r="M51">
        <v>115350</v>
      </c>
      <c r="N51" t="s">
        <v>205</v>
      </c>
      <c r="O51">
        <v>344</v>
      </c>
      <c r="P51">
        <v>222</v>
      </c>
      <c r="Q51">
        <v>4706</v>
      </c>
      <c r="R51">
        <v>27</v>
      </c>
      <c r="T51">
        <v>31.41</v>
      </c>
      <c r="U51">
        <f t="shared" si="0"/>
        <v>2104.4699999999998</v>
      </c>
      <c r="V51">
        <f t="shared" si="1"/>
        <v>1071960.48</v>
      </c>
      <c r="W51">
        <f t="shared" si="2"/>
        <v>38225.97</v>
      </c>
      <c r="X51">
        <f t="shared" si="3"/>
        <v>427270.23</v>
      </c>
      <c r="Y51">
        <f t="shared" si="4"/>
        <v>3580.7400000000002</v>
      </c>
      <c r="Z51">
        <f t="shared" si="5"/>
        <v>3623143.5</v>
      </c>
    </row>
    <row r="52" spans="1:26" x14ac:dyDescent="0.3">
      <c r="A52">
        <v>1751</v>
      </c>
      <c r="B52" t="s">
        <v>206</v>
      </c>
      <c r="C52" t="s">
        <v>207</v>
      </c>
      <c r="D52">
        <v>5494</v>
      </c>
      <c r="E52">
        <v>6691</v>
      </c>
      <c r="F52">
        <v>1</v>
      </c>
      <c r="G52">
        <v>1377</v>
      </c>
      <c r="H52" t="s">
        <v>208</v>
      </c>
      <c r="I52">
        <v>2852</v>
      </c>
      <c r="J52">
        <v>148</v>
      </c>
      <c r="K52">
        <v>108</v>
      </c>
      <c r="L52">
        <v>64</v>
      </c>
      <c r="M52">
        <v>-99</v>
      </c>
      <c r="N52" t="s">
        <v>209</v>
      </c>
      <c r="O52">
        <v>91</v>
      </c>
      <c r="P52">
        <v>14</v>
      </c>
      <c r="Q52">
        <v>663</v>
      </c>
      <c r="R52" t="s">
        <v>210</v>
      </c>
      <c r="T52">
        <v>31.41</v>
      </c>
      <c r="U52">
        <f t="shared" si="0"/>
        <v>31.41</v>
      </c>
      <c r="V52">
        <f t="shared" si="1"/>
        <v>210164.31</v>
      </c>
      <c r="W52">
        <f t="shared" si="2"/>
        <v>4648.68</v>
      </c>
      <c r="X52">
        <f t="shared" si="3"/>
        <v>89581.32</v>
      </c>
      <c r="Y52">
        <f t="shared" si="4"/>
        <v>2010.24</v>
      </c>
      <c r="Z52">
        <f t="shared" si="5"/>
        <v>-3109.59</v>
      </c>
    </row>
    <row r="53" spans="1:26" x14ac:dyDescent="0.3">
      <c r="A53">
        <v>1818</v>
      </c>
      <c r="B53" t="s">
        <v>211</v>
      </c>
      <c r="C53" t="s">
        <v>212</v>
      </c>
      <c r="D53">
        <v>4717</v>
      </c>
      <c r="E53">
        <v>26486</v>
      </c>
      <c r="F53">
        <v>27</v>
      </c>
      <c r="G53">
        <v>5236</v>
      </c>
      <c r="H53" t="s">
        <v>213</v>
      </c>
      <c r="I53">
        <v>9449</v>
      </c>
      <c r="J53">
        <v>996</v>
      </c>
      <c r="K53">
        <v>294</v>
      </c>
      <c r="L53">
        <v>634</v>
      </c>
      <c r="M53">
        <v>1949191</v>
      </c>
      <c r="N53" t="s">
        <v>214</v>
      </c>
      <c r="O53">
        <v>182</v>
      </c>
      <c r="P53">
        <v>102</v>
      </c>
      <c r="Q53">
        <v>2626</v>
      </c>
      <c r="R53" t="s">
        <v>215</v>
      </c>
      <c r="T53">
        <v>31.41</v>
      </c>
      <c r="U53">
        <f t="shared" si="0"/>
        <v>848.07</v>
      </c>
      <c r="V53">
        <f t="shared" si="1"/>
        <v>831925.26</v>
      </c>
      <c r="W53">
        <f t="shared" si="2"/>
        <v>31284.36</v>
      </c>
      <c r="X53">
        <f t="shared" si="3"/>
        <v>296793.09000000003</v>
      </c>
      <c r="Y53">
        <f t="shared" si="4"/>
        <v>19913.939999999999</v>
      </c>
      <c r="Z53">
        <f t="shared" si="5"/>
        <v>61224089.310000002</v>
      </c>
    </row>
    <row r="54" spans="1:26" x14ac:dyDescent="0.3">
      <c r="A54">
        <v>1854</v>
      </c>
      <c r="B54" t="s">
        <v>216</v>
      </c>
      <c r="C54" t="s">
        <v>188</v>
      </c>
      <c r="D54">
        <v>405</v>
      </c>
      <c r="E54">
        <v>52065</v>
      </c>
      <c r="F54">
        <v>66</v>
      </c>
      <c r="G54">
        <v>8792</v>
      </c>
      <c r="H54" t="s">
        <v>217</v>
      </c>
      <c r="I54">
        <v>26597</v>
      </c>
      <c r="J54">
        <v>2324</v>
      </c>
      <c r="K54">
        <v>1488</v>
      </c>
      <c r="L54">
        <v>616</v>
      </c>
      <c r="M54">
        <v>156368</v>
      </c>
      <c r="N54">
        <v>201</v>
      </c>
      <c r="O54">
        <v>118</v>
      </c>
      <c r="P54">
        <v>119</v>
      </c>
      <c r="Q54">
        <v>6491</v>
      </c>
      <c r="R54" t="s">
        <v>218</v>
      </c>
      <c r="T54">
        <v>31.41</v>
      </c>
      <c r="U54">
        <f t="shared" si="0"/>
        <v>2073.06</v>
      </c>
      <c r="V54">
        <f t="shared" si="1"/>
        <v>1635361.65</v>
      </c>
      <c r="W54">
        <f t="shared" si="2"/>
        <v>72996.84</v>
      </c>
      <c r="X54">
        <f t="shared" si="3"/>
        <v>835411.77</v>
      </c>
      <c r="Y54">
        <f t="shared" si="4"/>
        <v>19348.560000000001</v>
      </c>
      <c r="Z54">
        <f t="shared" si="5"/>
        <v>4911518.88</v>
      </c>
    </row>
    <row r="55" spans="1:26" x14ac:dyDescent="0.3">
      <c r="A55">
        <v>1904</v>
      </c>
      <c r="B55" t="s">
        <v>219</v>
      </c>
      <c r="C55" t="s">
        <v>220</v>
      </c>
      <c r="D55">
        <v>426</v>
      </c>
      <c r="E55">
        <v>20698</v>
      </c>
      <c r="F55">
        <v>7</v>
      </c>
      <c r="G55">
        <v>3737</v>
      </c>
      <c r="H55" t="s">
        <v>77</v>
      </c>
      <c r="I55">
        <v>9849</v>
      </c>
      <c r="J55">
        <v>622</v>
      </c>
      <c r="K55">
        <v>1617</v>
      </c>
      <c r="L55">
        <v>707</v>
      </c>
      <c r="M55">
        <v>130334</v>
      </c>
      <c r="N55" t="s">
        <v>221</v>
      </c>
      <c r="O55">
        <v>58</v>
      </c>
      <c r="P55">
        <v>74</v>
      </c>
      <c r="Q55">
        <v>1856</v>
      </c>
      <c r="R55" t="s">
        <v>120</v>
      </c>
      <c r="T55">
        <v>31.41</v>
      </c>
      <c r="U55">
        <f t="shared" si="0"/>
        <v>219.87</v>
      </c>
      <c r="V55">
        <f t="shared" si="1"/>
        <v>650124.18000000005</v>
      </c>
      <c r="W55">
        <f t="shared" si="2"/>
        <v>19537.02</v>
      </c>
      <c r="X55">
        <f t="shared" si="3"/>
        <v>309357.09000000003</v>
      </c>
      <c r="Y55">
        <f t="shared" si="4"/>
        <v>22206.87</v>
      </c>
      <c r="Z55">
        <f t="shared" si="5"/>
        <v>4093790.94</v>
      </c>
    </row>
    <row r="56" spans="1:26" x14ac:dyDescent="0.3">
      <c r="A56">
        <v>1956</v>
      </c>
      <c r="B56" t="s">
        <v>219</v>
      </c>
      <c r="C56" t="s">
        <v>222</v>
      </c>
      <c r="D56">
        <v>337</v>
      </c>
      <c r="E56">
        <v>11676</v>
      </c>
      <c r="F56">
        <v>6</v>
      </c>
      <c r="G56">
        <v>1938</v>
      </c>
      <c r="H56" t="s">
        <v>223</v>
      </c>
      <c r="I56">
        <v>4775</v>
      </c>
      <c r="J56">
        <v>249</v>
      </c>
      <c r="K56">
        <v>178</v>
      </c>
      <c r="L56">
        <v>86</v>
      </c>
      <c r="M56">
        <v>38270</v>
      </c>
      <c r="N56" t="s">
        <v>224</v>
      </c>
      <c r="O56">
        <v>34</v>
      </c>
      <c r="P56">
        <v>56</v>
      </c>
      <c r="Q56">
        <v>1681</v>
      </c>
      <c r="R56" t="s">
        <v>225</v>
      </c>
      <c r="T56">
        <v>31.41</v>
      </c>
      <c r="U56">
        <f t="shared" si="0"/>
        <v>188.46</v>
      </c>
      <c r="V56">
        <f t="shared" si="1"/>
        <v>366743.16</v>
      </c>
      <c r="W56">
        <f t="shared" si="2"/>
        <v>7821.09</v>
      </c>
      <c r="X56">
        <f t="shared" si="3"/>
        <v>149982.75</v>
      </c>
      <c r="Y56">
        <f t="shared" si="4"/>
        <v>2701.26</v>
      </c>
      <c r="Z56">
        <f t="shared" si="5"/>
        <v>1202060.7</v>
      </c>
    </row>
    <row r="57" spans="1:26" x14ac:dyDescent="0.3">
      <c r="A57">
        <v>1973</v>
      </c>
      <c r="B57" t="s">
        <v>219</v>
      </c>
      <c r="C57" t="s">
        <v>226</v>
      </c>
      <c r="D57">
        <v>537</v>
      </c>
      <c r="E57">
        <v>62972</v>
      </c>
      <c r="F57">
        <v>50</v>
      </c>
      <c r="G57">
        <v>9691</v>
      </c>
      <c r="H57" t="s">
        <v>46</v>
      </c>
      <c r="I57">
        <v>33281</v>
      </c>
      <c r="J57">
        <v>2089</v>
      </c>
      <c r="K57">
        <v>2162</v>
      </c>
      <c r="L57">
        <v>1314</v>
      </c>
      <c r="M57">
        <v>133218</v>
      </c>
      <c r="N57" t="s">
        <v>205</v>
      </c>
      <c r="O57">
        <v>186</v>
      </c>
      <c r="P57">
        <v>208</v>
      </c>
      <c r="Q57">
        <v>5878</v>
      </c>
      <c r="R57" t="s">
        <v>227</v>
      </c>
      <c r="T57">
        <v>31.41</v>
      </c>
      <c r="U57">
        <f t="shared" si="0"/>
        <v>1570.5</v>
      </c>
      <c r="V57">
        <f t="shared" si="1"/>
        <v>1977950.52</v>
      </c>
      <c r="W57">
        <f t="shared" si="2"/>
        <v>65615.490000000005</v>
      </c>
      <c r="X57">
        <f t="shared" si="3"/>
        <v>1045356.21</v>
      </c>
      <c r="Y57">
        <f t="shared" si="4"/>
        <v>41272.74</v>
      </c>
      <c r="Z57">
        <f t="shared" si="5"/>
        <v>4184377.38</v>
      </c>
    </row>
    <row r="58" spans="1:26" x14ac:dyDescent="0.3">
      <c r="A58">
        <v>1988</v>
      </c>
      <c r="B58" t="s">
        <v>228</v>
      </c>
      <c r="C58" t="s">
        <v>229</v>
      </c>
      <c r="D58">
        <v>988</v>
      </c>
      <c r="E58">
        <v>3007</v>
      </c>
      <c r="F58">
        <v>13</v>
      </c>
      <c r="G58">
        <v>576</v>
      </c>
      <c r="H58">
        <v>100</v>
      </c>
      <c r="I58">
        <v>1579</v>
      </c>
      <c r="J58">
        <v>37</v>
      </c>
      <c r="K58">
        <v>733</v>
      </c>
      <c r="L58">
        <v>410</v>
      </c>
      <c r="M58">
        <v>626589</v>
      </c>
      <c r="N58" t="s">
        <v>230</v>
      </c>
      <c r="O58">
        <v>30</v>
      </c>
      <c r="P58">
        <v>21</v>
      </c>
      <c r="Q58">
        <v>346</v>
      </c>
      <c r="R58" t="s">
        <v>55</v>
      </c>
      <c r="T58">
        <v>31.41</v>
      </c>
      <c r="U58">
        <f t="shared" si="0"/>
        <v>408.33</v>
      </c>
      <c r="V58">
        <f t="shared" si="1"/>
        <v>94449.87</v>
      </c>
      <c r="W58">
        <f t="shared" si="2"/>
        <v>1162.17</v>
      </c>
      <c r="X58">
        <f t="shared" si="3"/>
        <v>49596.39</v>
      </c>
      <c r="Y58">
        <f t="shared" si="4"/>
        <v>12878.1</v>
      </c>
      <c r="Z58">
        <f t="shared" si="5"/>
        <v>19681160.489999998</v>
      </c>
    </row>
    <row r="59" spans="1:26" x14ac:dyDescent="0.3">
      <c r="A59">
        <v>1992</v>
      </c>
      <c r="B59" t="s">
        <v>228</v>
      </c>
      <c r="C59" t="s">
        <v>231</v>
      </c>
      <c r="D59">
        <v>1669</v>
      </c>
      <c r="E59">
        <v>7604</v>
      </c>
      <c r="F59">
        <v>4</v>
      </c>
      <c r="G59">
        <v>1479</v>
      </c>
      <c r="H59" t="s">
        <v>223</v>
      </c>
      <c r="I59">
        <v>2973</v>
      </c>
      <c r="J59">
        <v>132</v>
      </c>
      <c r="K59">
        <v>1091</v>
      </c>
      <c r="L59">
        <v>929</v>
      </c>
      <c r="M59">
        <v>1001689</v>
      </c>
      <c r="N59" t="s">
        <v>232</v>
      </c>
      <c r="O59">
        <v>87</v>
      </c>
      <c r="P59">
        <v>56</v>
      </c>
      <c r="Q59">
        <v>799</v>
      </c>
      <c r="R59" t="s">
        <v>233</v>
      </c>
      <c r="T59">
        <v>31.41</v>
      </c>
      <c r="U59">
        <f t="shared" si="0"/>
        <v>125.64</v>
      </c>
      <c r="V59">
        <f t="shared" si="1"/>
        <v>238841.64</v>
      </c>
      <c r="W59">
        <f t="shared" si="2"/>
        <v>4146.12</v>
      </c>
      <c r="X59">
        <f t="shared" si="3"/>
        <v>93381.930000000008</v>
      </c>
      <c r="Y59">
        <f t="shared" si="4"/>
        <v>29179.89</v>
      </c>
      <c r="Z59">
        <f t="shared" si="5"/>
        <v>31463051.489999998</v>
      </c>
    </row>
    <row r="60" spans="1:26" x14ac:dyDescent="0.3">
      <c r="A60">
        <v>2025</v>
      </c>
      <c r="B60" t="s">
        <v>228</v>
      </c>
      <c r="C60" t="s">
        <v>234</v>
      </c>
      <c r="D60">
        <v>875</v>
      </c>
      <c r="E60">
        <v>2944</v>
      </c>
      <c r="F60">
        <v>3</v>
      </c>
      <c r="G60">
        <v>624</v>
      </c>
      <c r="H60">
        <v>100</v>
      </c>
      <c r="I60">
        <v>1174</v>
      </c>
      <c r="J60">
        <v>57</v>
      </c>
      <c r="K60">
        <v>664</v>
      </c>
      <c r="L60">
        <v>454</v>
      </c>
      <c r="M60">
        <v>504536</v>
      </c>
      <c r="N60" t="s">
        <v>235</v>
      </c>
      <c r="O60">
        <v>30</v>
      </c>
      <c r="P60">
        <v>22</v>
      </c>
      <c r="Q60">
        <v>353</v>
      </c>
      <c r="R60" t="s">
        <v>236</v>
      </c>
      <c r="T60">
        <v>31.41</v>
      </c>
      <c r="U60">
        <f t="shared" si="0"/>
        <v>94.23</v>
      </c>
      <c r="V60">
        <f t="shared" si="1"/>
        <v>92471.039999999994</v>
      </c>
      <c r="W60">
        <f t="shared" si="2"/>
        <v>1790.3700000000001</v>
      </c>
      <c r="X60">
        <f t="shared" si="3"/>
        <v>36875.340000000004</v>
      </c>
      <c r="Y60">
        <f t="shared" si="4"/>
        <v>14260.14</v>
      </c>
      <c r="Z60">
        <f t="shared" si="5"/>
        <v>15847475.76</v>
      </c>
    </row>
    <row r="61" spans="1:26" x14ac:dyDescent="0.3">
      <c r="A61">
        <v>2031</v>
      </c>
      <c r="B61" t="s">
        <v>228</v>
      </c>
      <c r="C61" t="s">
        <v>237</v>
      </c>
      <c r="D61">
        <v>1218</v>
      </c>
      <c r="E61">
        <v>897</v>
      </c>
      <c r="F61">
        <v>0</v>
      </c>
      <c r="G61">
        <v>199</v>
      </c>
      <c r="H61" t="s">
        <v>238</v>
      </c>
      <c r="I61">
        <v>436</v>
      </c>
      <c r="J61">
        <v>33</v>
      </c>
      <c r="K61">
        <v>613</v>
      </c>
      <c r="L61">
        <v>299</v>
      </c>
      <c r="M61">
        <v>808789</v>
      </c>
      <c r="N61" t="s">
        <v>239</v>
      </c>
      <c r="O61">
        <v>10</v>
      </c>
      <c r="P61">
        <v>0</v>
      </c>
      <c r="Q61">
        <v>87</v>
      </c>
      <c r="R61" t="s">
        <v>240</v>
      </c>
      <c r="T61">
        <v>31.41</v>
      </c>
      <c r="U61">
        <f t="shared" si="0"/>
        <v>0</v>
      </c>
      <c r="V61">
        <f t="shared" si="1"/>
        <v>28174.77</v>
      </c>
      <c r="W61">
        <f t="shared" si="2"/>
        <v>1036.53</v>
      </c>
      <c r="X61">
        <f t="shared" si="3"/>
        <v>13694.76</v>
      </c>
      <c r="Y61">
        <f t="shared" si="4"/>
        <v>9391.59</v>
      </c>
      <c r="Z61">
        <f t="shared" si="5"/>
        <v>25404062.489999998</v>
      </c>
    </row>
    <row r="62" spans="1:26" x14ac:dyDescent="0.3">
      <c r="A62">
        <v>2057</v>
      </c>
      <c r="B62" t="s">
        <v>241</v>
      </c>
      <c r="C62" t="s">
        <v>242</v>
      </c>
      <c r="D62">
        <v>402</v>
      </c>
      <c r="E62">
        <v>47660</v>
      </c>
      <c r="F62">
        <v>39</v>
      </c>
      <c r="G62">
        <v>9004</v>
      </c>
      <c r="H62" t="s">
        <v>243</v>
      </c>
      <c r="I62">
        <v>21043</v>
      </c>
      <c r="J62">
        <v>2295</v>
      </c>
      <c r="K62">
        <v>2410</v>
      </c>
      <c r="L62">
        <v>877</v>
      </c>
      <c r="M62">
        <v>222057</v>
      </c>
      <c r="N62">
        <v>143</v>
      </c>
      <c r="O62">
        <v>101</v>
      </c>
      <c r="P62">
        <v>124</v>
      </c>
      <c r="Q62">
        <v>5493</v>
      </c>
      <c r="R62" t="s">
        <v>244</v>
      </c>
      <c r="T62">
        <v>31.41</v>
      </c>
      <c r="U62">
        <f t="shared" si="0"/>
        <v>1224.99</v>
      </c>
      <c r="V62">
        <f t="shared" si="1"/>
        <v>1497000.6</v>
      </c>
      <c r="W62">
        <f t="shared" si="2"/>
        <v>72085.95</v>
      </c>
      <c r="X62">
        <f t="shared" si="3"/>
        <v>660960.63</v>
      </c>
      <c r="Y62">
        <f t="shared" si="4"/>
        <v>27546.57</v>
      </c>
      <c r="Z62">
        <f t="shared" si="5"/>
        <v>6974810.3700000001</v>
      </c>
    </row>
    <row r="63" spans="1:26" x14ac:dyDescent="0.3">
      <c r="A63">
        <v>2062</v>
      </c>
      <c r="B63" t="s">
        <v>241</v>
      </c>
      <c r="C63" t="s">
        <v>245</v>
      </c>
      <c r="D63">
        <v>255</v>
      </c>
      <c r="E63">
        <v>77512</v>
      </c>
      <c r="F63">
        <v>107</v>
      </c>
      <c r="G63">
        <v>13743</v>
      </c>
      <c r="H63" t="s">
        <v>246</v>
      </c>
      <c r="I63">
        <v>41733</v>
      </c>
      <c r="J63">
        <v>2943</v>
      </c>
      <c r="K63">
        <v>1117</v>
      </c>
      <c r="L63">
        <v>480</v>
      </c>
      <c r="M63">
        <v>90106</v>
      </c>
      <c r="N63" t="s">
        <v>247</v>
      </c>
      <c r="O63">
        <v>202</v>
      </c>
      <c r="P63">
        <v>206</v>
      </c>
      <c r="Q63">
        <v>10085</v>
      </c>
      <c r="R63" t="s">
        <v>248</v>
      </c>
      <c r="T63">
        <v>31.41</v>
      </c>
      <c r="U63">
        <f t="shared" si="0"/>
        <v>3360.87</v>
      </c>
      <c r="V63">
        <f t="shared" si="1"/>
        <v>2434651.92</v>
      </c>
      <c r="W63">
        <f t="shared" si="2"/>
        <v>92439.63</v>
      </c>
      <c r="X63">
        <f t="shared" si="3"/>
        <v>1310833.53</v>
      </c>
      <c r="Y63">
        <f t="shared" si="4"/>
        <v>15076.8</v>
      </c>
      <c r="Z63">
        <f t="shared" si="5"/>
        <v>2830229.46</v>
      </c>
    </row>
    <row r="64" spans="1:26" x14ac:dyDescent="0.3">
      <c r="A64">
        <v>2063</v>
      </c>
      <c r="B64" t="s">
        <v>241</v>
      </c>
      <c r="C64" t="s">
        <v>249</v>
      </c>
      <c r="D64">
        <v>506</v>
      </c>
      <c r="E64">
        <v>109318</v>
      </c>
      <c r="F64">
        <v>86</v>
      </c>
      <c r="G64">
        <v>19337</v>
      </c>
      <c r="H64" t="s">
        <v>250</v>
      </c>
      <c r="I64">
        <v>53117</v>
      </c>
      <c r="J64">
        <v>3336</v>
      </c>
      <c r="K64">
        <v>3058</v>
      </c>
      <c r="L64">
        <v>1217</v>
      </c>
      <c r="M64">
        <v>214316</v>
      </c>
      <c r="N64" t="s">
        <v>251</v>
      </c>
      <c r="O64">
        <v>234</v>
      </c>
      <c r="P64">
        <v>265</v>
      </c>
      <c r="Q64">
        <v>13157</v>
      </c>
      <c r="R64" t="s">
        <v>252</v>
      </c>
      <c r="T64">
        <v>31.41</v>
      </c>
      <c r="U64">
        <f t="shared" si="0"/>
        <v>2701.26</v>
      </c>
      <c r="V64">
        <f t="shared" si="1"/>
        <v>3433678.38</v>
      </c>
      <c r="W64">
        <f t="shared" si="2"/>
        <v>104783.76</v>
      </c>
      <c r="X64">
        <f t="shared" si="3"/>
        <v>1668404.97</v>
      </c>
      <c r="Y64">
        <f t="shared" si="4"/>
        <v>38225.97</v>
      </c>
      <c r="Z64">
        <f t="shared" si="5"/>
        <v>6731665.5599999996</v>
      </c>
    </row>
    <row r="65" spans="1:26" x14ac:dyDescent="0.3">
      <c r="A65">
        <v>2099</v>
      </c>
      <c r="B65" t="s">
        <v>241</v>
      </c>
      <c r="C65" t="s">
        <v>253</v>
      </c>
      <c r="D65">
        <v>406</v>
      </c>
      <c r="E65">
        <v>28577</v>
      </c>
      <c r="F65">
        <v>6</v>
      </c>
      <c r="G65">
        <v>5894</v>
      </c>
      <c r="H65" t="s">
        <v>254</v>
      </c>
      <c r="I65">
        <v>11270</v>
      </c>
      <c r="J65">
        <v>942</v>
      </c>
      <c r="K65">
        <v>2438</v>
      </c>
      <c r="L65">
        <v>864</v>
      </c>
      <c r="M65">
        <v>165764</v>
      </c>
      <c r="N65" t="s">
        <v>255</v>
      </c>
      <c r="O65">
        <v>67</v>
      </c>
      <c r="P65">
        <v>71</v>
      </c>
      <c r="Q65">
        <v>3097</v>
      </c>
      <c r="R65">
        <v>32</v>
      </c>
      <c r="T65">
        <v>31.41</v>
      </c>
      <c r="U65">
        <f t="shared" si="0"/>
        <v>188.46</v>
      </c>
      <c r="V65">
        <f t="shared" si="1"/>
        <v>897603.57</v>
      </c>
      <c r="W65">
        <f t="shared" si="2"/>
        <v>29588.22</v>
      </c>
      <c r="X65">
        <f t="shared" si="3"/>
        <v>353990.7</v>
      </c>
      <c r="Y65">
        <f t="shared" si="4"/>
        <v>27138.240000000002</v>
      </c>
      <c r="Z65">
        <f t="shared" si="5"/>
        <v>5206647.24</v>
      </c>
    </row>
    <row r="66" spans="1:26" x14ac:dyDescent="0.3">
      <c r="A66">
        <v>2125</v>
      </c>
      <c r="B66" t="s">
        <v>241</v>
      </c>
      <c r="C66" t="s">
        <v>256</v>
      </c>
      <c r="D66">
        <v>555</v>
      </c>
      <c r="E66">
        <v>103908</v>
      </c>
      <c r="F66">
        <v>84</v>
      </c>
      <c r="G66">
        <v>18642</v>
      </c>
      <c r="H66" t="s">
        <v>257</v>
      </c>
      <c r="I66">
        <v>51670</v>
      </c>
      <c r="J66">
        <v>3070</v>
      </c>
      <c r="K66">
        <v>5848</v>
      </c>
      <c r="L66">
        <v>1734</v>
      </c>
      <c r="M66">
        <v>263457</v>
      </c>
      <c r="N66" t="s">
        <v>258</v>
      </c>
      <c r="O66">
        <v>258</v>
      </c>
      <c r="P66">
        <v>270</v>
      </c>
      <c r="Q66">
        <v>9735</v>
      </c>
      <c r="R66" t="s">
        <v>259</v>
      </c>
      <c r="T66">
        <v>31.41</v>
      </c>
      <c r="U66">
        <f t="shared" si="0"/>
        <v>2638.44</v>
      </c>
      <c r="V66">
        <f t="shared" si="1"/>
        <v>3263750.28</v>
      </c>
      <c r="W66">
        <f t="shared" si="2"/>
        <v>96428.7</v>
      </c>
      <c r="X66">
        <f t="shared" si="3"/>
        <v>1622954.7</v>
      </c>
      <c r="Y66">
        <f t="shared" si="4"/>
        <v>54464.94</v>
      </c>
      <c r="Z66">
        <f t="shared" si="5"/>
        <v>8275184.3700000001</v>
      </c>
    </row>
    <row r="67" spans="1:26" x14ac:dyDescent="0.3">
      <c r="A67">
        <v>2142</v>
      </c>
      <c r="B67" t="s">
        <v>260</v>
      </c>
      <c r="C67" t="s">
        <v>261</v>
      </c>
      <c r="D67">
        <v>536</v>
      </c>
      <c r="E67">
        <v>181388</v>
      </c>
      <c r="F67">
        <v>217</v>
      </c>
      <c r="G67">
        <v>31525</v>
      </c>
      <c r="H67" t="s">
        <v>262</v>
      </c>
      <c r="I67">
        <v>84742</v>
      </c>
      <c r="J67">
        <v>4036</v>
      </c>
      <c r="K67">
        <v>960</v>
      </c>
      <c r="L67">
        <v>894</v>
      </c>
      <c r="M67">
        <v>149021</v>
      </c>
      <c r="N67" t="s">
        <v>263</v>
      </c>
      <c r="O67">
        <v>665</v>
      </c>
      <c r="P67">
        <v>1365</v>
      </c>
      <c r="Q67">
        <v>20129</v>
      </c>
      <c r="R67" t="s">
        <v>264</v>
      </c>
      <c r="T67">
        <v>31.41</v>
      </c>
      <c r="U67">
        <f t="shared" ref="U67:U101" si="6">+F67*T67</f>
        <v>6815.97</v>
      </c>
      <c r="V67">
        <f t="shared" ref="V67:V101" si="7">+E67*T67</f>
        <v>5697397.0800000001</v>
      </c>
      <c r="W67">
        <f t="shared" ref="W67:W101" si="8">+J67*T67</f>
        <v>126770.76</v>
      </c>
      <c r="X67">
        <f t="shared" ref="X67:X101" si="9">I67*T67</f>
        <v>2661746.2200000002</v>
      </c>
      <c r="Y67">
        <f t="shared" ref="Y67:Y101" si="10">L67*T67</f>
        <v>28080.54</v>
      </c>
      <c r="Z67">
        <f t="shared" ref="Z67:Z101" si="11">M67*T67</f>
        <v>4680749.6100000003</v>
      </c>
    </row>
    <row r="68" spans="1:26" x14ac:dyDescent="0.3">
      <c r="A68">
        <v>2211</v>
      </c>
      <c r="B68" t="s">
        <v>265</v>
      </c>
      <c r="C68" t="s">
        <v>266</v>
      </c>
      <c r="D68">
        <v>1601</v>
      </c>
      <c r="E68">
        <v>61894</v>
      </c>
      <c r="F68">
        <v>98</v>
      </c>
      <c r="G68">
        <v>10523</v>
      </c>
      <c r="H68" t="s">
        <v>78</v>
      </c>
      <c r="I68">
        <v>27233</v>
      </c>
      <c r="J68">
        <v>2472</v>
      </c>
      <c r="K68">
        <v>1297</v>
      </c>
      <c r="L68">
        <v>736</v>
      </c>
      <c r="M68">
        <v>163167</v>
      </c>
      <c r="N68" t="s">
        <v>267</v>
      </c>
      <c r="O68">
        <v>503</v>
      </c>
      <c r="P68">
        <v>510</v>
      </c>
      <c r="Q68">
        <v>9660</v>
      </c>
      <c r="R68" t="s">
        <v>227</v>
      </c>
      <c r="T68">
        <v>31.41</v>
      </c>
      <c r="U68">
        <f t="shared" si="6"/>
        <v>3078.18</v>
      </c>
      <c r="V68">
        <f t="shared" si="7"/>
        <v>1944090.54</v>
      </c>
      <c r="W68">
        <f t="shared" si="8"/>
        <v>77645.52</v>
      </c>
      <c r="X68">
        <f t="shared" si="9"/>
        <v>855388.53</v>
      </c>
      <c r="Y68">
        <f t="shared" si="10"/>
        <v>23117.759999999998</v>
      </c>
      <c r="Z68">
        <f t="shared" si="11"/>
        <v>5125075.47</v>
      </c>
    </row>
    <row r="69" spans="1:26" x14ac:dyDescent="0.3">
      <c r="A69">
        <v>2225</v>
      </c>
      <c r="B69" t="s">
        <v>265</v>
      </c>
      <c r="C69" t="s">
        <v>268</v>
      </c>
      <c r="D69">
        <v>4554</v>
      </c>
      <c r="E69">
        <v>290866</v>
      </c>
      <c r="F69">
        <v>497</v>
      </c>
      <c r="G69">
        <v>44968</v>
      </c>
      <c r="H69" t="s">
        <v>42</v>
      </c>
      <c r="I69">
        <v>147872</v>
      </c>
      <c r="J69">
        <v>9580</v>
      </c>
      <c r="K69">
        <v>4514</v>
      </c>
      <c r="L69">
        <v>2039</v>
      </c>
      <c r="M69">
        <v>276559</v>
      </c>
      <c r="N69" t="s">
        <v>269</v>
      </c>
      <c r="O69">
        <v>2647</v>
      </c>
      <c r="P69">
        <v>1085</v>
      </c>
      <c r="Q69">
        <v>36661</v>
      </c>
      <c r="R69" t="s">
        <v>270</v>
      </c>
      <c r="T69">
        <v>31.41</v>
      </c>
      <c r="U69">
        <f t="shared" si="6"/>
        <v>15610.77</v>
      </c>
      <c r="V69">
        <f t="shared" si="7"/>
        <v>9136101.0600000005</v>
      </c>
      <c r="W69">
        <f t="shared" si="8"/>
        <v>300907.8</v>
      </c>
      <c r="X69">
        <f t="shared" si="9"/>
        <v>4644659.5200000005</v>
      </c>
      <c r="Y69">
        <f t="shared" si="10"/>
        <v>64044.99</v>
      </c>
      <c r="Z69">
        <f t="shared" si="11"/>
        <v>8686718.1899999995</v>
      </c>
    </row>
    <row r="70" spans="1:26" x14ac:dyDescent="0.3">
      <c r="A70">
        <v>2234</v>
      </c>
      <c r="B70" t="s">
        <v>265</v>
      </c>
      <c r="C70" t="s">
        <v>271</v>
      </c>
      <c r="D70">
        <v>1102</v>
      </c>
      <c r="E70">
        <v>22307</v>
      </c>
      <c r="F70">
        <v>23</v>
      </c>
      <c r="G70">
        <v>3515</v>
      </c>
      <c r="H70" t="s">
        <v>272</v>
      </c>
      <c r="I70">
        <v>9464</v>
      </c>
      <c r="J70">
        <v>593</v>
      </c>
      <c r="K70">
        <v>980</v>
      </c>
      <c r="L70">
        <v>360</v>
      </c>
      <c r="M70">
        <v>39913</v>
      </c>
      <c r="N70" t="s">
        <v>273</v>
      </c>
      <c r="O70">
        <v>184</v>
      </c>
      <c r="P70">
        <v>122</v>
      </c>
      <c r="Q70">
        <v>3691</v>
      </c>
      <c r="R70">
        <v>25</v>
      </c>
      <c r="T70">
        <v>31.41</v>
      </c>
      <c r="U70">
        <f t="shared" si="6"/>
        <v>722.43</v>
      </c>
      <c r="V70">
        <f t="shared" si="7"/>
        <v>700662.87</v>
      </c>
      <c r="W70">
        <f t="shared" si="8"/>
        <v>18626.13</v>
      </c>
      <c r="X70">
        <f t="shared" si="9"/>
        <v>297264.24</v>
      </c>
      <c r="Y70">
        <f t="shared" si="10"/>
        <v>11307.6</v>
      </c>
      <c r="Z70">
        <f t="shared" si="11"/>
        <v>1253667.33</v>
      </c>
    </row>
    <row r="71" spans="1:26" x14ac:dyDescent="0.3">
      <c r="A71">
        <v>2324</v>
      </c>
      <c r="B71" t="s">
        <v>274</v>
      </c>
      <c r="C71" t="s">
        <v>275</v>
      </c>
      <c r="D71">
        <v>393</v>
      </c>
      <c r="E71">
        <v>45602</v>
      </c>
      <c r="F71">
        <v>34</v>
      </c>
      <c r="G71">
        <v>8225</v>
      </c>
      <c r="H71" t="s">
        <v>94</v>
      </c>
      <c r="I71">
        <v>23075</v>
      </c>
      <c r="J71">
        <v>1601</v>
      </c>
      <c r="K71">
        <v>530</v>
      </c>
      <c r="L71">
        <v>412</v>
      </c>
      <c r="M71">
        <v>70468</v>
      </c>
      <c r="N71" t="s">
        <v>276</v>
      </c>
      <c r="O71">
        <v>108</v>
      </c>
      <c r="P71">
        <v>358</v>
      </c>
      <c r="Q71">
        <v>4441</v>
      </c>
      <c r="R71" t="s">
        <v>83</v>
      </c>
      <c r="T71">
        <v>31.41</v>
      </c>
      <c r="U71">
        <f t="shared" si="6"/>
        <v>1067.94</v>
      </c>
      <c r="V71">
        <f t="shared" si="7"/>
        <v>1432358.82</v>
      </c>
      <c r="W71">
        <f t="shared" si="8"/>
        <v>50287.41</v>
      </c>
      <c r="X71">
        <f t="shared" si="9"/>
        <v>724785.75</v>
      </c>
      <c r="Y71">
        <f t="shared" si="10"/>
        <v>12940.92</v>
      </c>
      <c r="Z71">
        <f t="shared" si="11"/>
        <v>2213399.88</v>
      </c>
    </row>
    <row r="72" spans="1:26" x14ac:dyDescent="0.3">
      <c r="A72">
        <v>2333</v>
      </c>
      <c r="B72" t="s">
        <v>274</v>
      </c>
      <c r="C72" t="s">
        <v>249</v>
      </c>
      <c r="D72">
        <v>687</v>
      </c>
      <c r="E72">
        <v>22412</v>
      </c>
      <c r="F72">
        <v>10</v>
      </c>
      <c r="G72">
        <v>4670</v>
      </c>
      <c r="H72">
        <v>94</v>
      </c>
      <c r="I72">
        <v>9997</v>
      </c>
      <c r="J72">
        <v>1179</v>
      </c>
      <c r="K72">
        <v>671</v>
      </c>
      <c r="L72">
        <v>186</v>
      </c>
      <c r="M72">
        <v>57293</v>
      </c>
      <c r="N72" t="s">
        <v>277</v>
      </c>
      <c r="O72">
        <v>66</v>
      </c>
      <c r="P72">
        <v>190</v>
      </c>
      <c r="Q72">
        <v>2212</v>
      </c>
      <c r="R72" t="s">
        <v>278</v>
      </c>
      <c r="T72">
        <v>31.41</v>
      </c>
      <c r="U72">
        <f t="shared" si="6"/>
        <v>314.10000000000002</v>
      </c>
      <c r="V72">
        <f t="shared" si="7"/>
        <v>703960.92</v>
      </c>
      <c r="W72">
        <f t="shared" si="8"/>
        <v>37032.39</v>
      </c>
      <c r="X72">
        <f t="shared" si="9"/>
        <v>314005.77</v>
      </c>
      <c r="Y72">
        <f t="shared" si="10"/>
        <v>5842.26</v>
      </c>
      <c r="Z72">
        <f t="shared" si="11"/>
        <v>1799573.1300000001</v>
      </c>
    </row>
    <row r="73" spans="1:26" x14ac:dyDescent="0.3">
      <c r="A73">
        <v>2380</v>
      </c>
      <c r="B73" t="s">
        <v>279</v>
      </c>
      <c r="C73" t="s">
        <v>280</v>
      </c>
      <c r="D73">
        <v>434</v>
      </c>
      <c r="E73">
        <v>3651</v>
      </c>
      <c r="F73">
        <v>4</v>
      </c>
      <c r="G73">
        <v>758</v>
      </c>
      <c r="H73" t="s">
        <v>150</v>
      </c>
      <c r="I73">
        <v>1587</v>
      </c>
      <c r="J73">
        <v>36</v>
      </c>
      <c r="K73">
        <v>1397</v>
      </c>
      <c r="L73">
        <v>478</v>
      </c>
      <c r="M73">
        <v>254299</v>
      </c>
      <c r="N73" t="s">
        <v>281</v>
      </c>
      <c r="O73">
        <v>32</v>
      </c>
      <c r="P73">
        <v>24</v>
      </c>
      <c r="Q73">
        <v>355</v>
      </c>
      <c r="R73" t="s">
        <v>282</v>
      </c>
      <c r="T73">
        <v>31.41</v>
      </c>
      <c r="U73">
        <f t="shared" si="6"/>
        <v>125.64</v>
      </c>
      <c r="V73">
        <f t="shared" si="7"/>
        <v>114677.91</v>
      </c>
      <c r="W73">
        <f t="shared" si="8"/>
        <v>1130.76</v>
      </c>
      <c r="X73">
        <f t="shared" si="9"/>
        <v>49847.67</v>
      </c>
      <c r="Y73">
        <f t="shared" si="10"/>
        <v>15013.98</v>
      </c>
      <c r="Z73">
        <f t="shared" si="11"/>
        <v>7987531.5899999999</v>
      </c>
    </row>
    <row r="74" spans="1:26" x14ac:dyDescent="0.3">
      <c r="A74">
        <v>2398</v>
      </c>
      <c r="B74" t="s">
        <v>279</v>
      </c>
      <c r="C74" t="s">
        <v>60</v>
      </c>
      <c r="D74">
        <v>563</v>
      </c>
      <c r="E74">
        <v>10585</v>
      </c>
      <c r="F74">
        <v>6</v>
      </c>
      <c r="G74">
        <v>1963</v>
      </c>
      <c r="H74" t="s">
        <v>272</v>
      </c>
      <c r="I74">
        <v>5086</v>
      </c>
      <c r="J74">
        <v>219</v>
      </c>
      <c r="K74">
        <v>1424</v>
      </c>
      <c r="L74">
        <v>606</v>
      </c>
      <c r="M74">
        <v>293880</v>
      </c>
      <c r="N74" t="s">
        <v>166</v>
      </c>
      <c r="O74">
        <v>69</v>
      </c>
      <c r="P74">
        <v>63</v>
      </c>
      <c r="Q74">
        <v>1115</v>
      </c>
      <c r="R74" t="s">
        <v>283</v>
      </c>
      <c r="T74">
        <v>31.41</v>
      </c>
      <c r="U74">
        <f t="shared" si="6"/>
        <v>188.46</v>
      </c>
      <c r="V74">
        <f t="shared" si="7"/>
        <v>332474.84999999998</v>
      </c>
      <c r="W74">
        <f t="shared" si="8"/>
        <v>6878.79</v>
      </c>
      <c r="X74">
        <f t="shared" si="9"/>
        <v>159751.26</v>
      </c>
      <c r="Y74">
        <f t="shared" si="10"/>
        <v>19034.46</v>
      </c>
      <c r="Z74">
        <f t="shared" si="11"/>
        <v>9230770.8000000007</v>
      </c>
    </row>
    <row r="75" spans="1:26" x14ac:dyDescent="0.3">
      <c r="A75">
        <v>2454</v>
      </c>
      <c r="B75" t="s">
        <v>284</v>
      </c>
      <c r="C75" t="s">
        <v>285</v>
      </c>
      <c r="D75">
        <v>280</v>
      </c>
      <c r="E75">
        <v>17766</v>
      </c>
      <c r="F75">
        <v>4</v>
      </c>
      <c r="G75">
        <v>2908</v>
      </c>
      <c r="H75">
        <v>99</v>
      </c>
      <c r="I75">
        <v>7503</v>
      </c>
      <c r="J75">
        <v>674</v>
      </c>
      <c r="K75">
        <v>1591</v>
      </c>
      <c r="L75">
        <v>1219</v>
      </c>
      <c r="M75">
        <v>108212</v>
      </c>
      <c r="N75">
        <v>54</v>
      </c>
      <c r="O75">
        <v>43</v>
      </c>
      <c r="P75">
        <v>74</v>
      </c>
      <c r="Q75">
        <v>1456</v>
      </c>
      <c r="R75" t="s">
        <v>248</v>
      </c>
      <c r="T75">
        <v>31.41</v>
      </c>
      <c r="U75">
        <f t="shared" si="6"/>
        <v>125.64</v>
      </c>
      <c r="V75">
        <f t="shared" si="7"/>
        <v>558030.06000000006</v>
      </c>
      <c r="W75">
        <f t="shared" si="8"/>
        <v>21170.34</v>
      </c>
      <c r="X75">
        <f t="shared" si="9"/>
        <v>235669.23</v>
      </c>
      <c r="Y75">
        <f t="shared" si="10"/>
        <v>38288.79</v>
      </c>
      <c r="Z75">
        <f t="shared" si="11"/>
        <v>3398938.92</v>
      </c>
    </row>
    <row r="76" spans="1:26" x14ac:dyDescent="0.3">
      <c r="A76">
        <v>2484</v>
      </c>
      <c r="B76" t="s">
        <v>284</v>
      </c>
      <c r="C76" t="s">
        <v>23</v>
      </c>
      <c r="D76">
        <v>375</v>
      </c>
      <c r="E76">
        <v>22974</v>
      </c>
      <c r="F76">
        <v>18</v>
      </c>
      <c r="G76">
        <v>3842</v>
      </c>
      <c r="H76" t="s">
        <v>24</v>
      </c>
      <c r="I76">
        <v>10689</v>
      </c>
      <c r="J76">
        <v>896</v>
      </c>
      <c r="K76">
        <v>1283</v>
      </c>
      <c r="L76">
        <v>1013</v>
      </c>
      <c r="M76">
        <v>173473</v>
      </c>
      <c r="N76" t="s">
        <v>286</v>
      </c>
      <c r="O76">
        <v>57</v>
      </c>
      <c r="P76">
        <v>91</v>
      </c>
      <c r="Q76">
        <v>2215</v>
      </c>
      <c r="R76" t="s">
        <v>287</v>
      </c>
      <c r="T76">
        <v>31.41</v>
      </c>
      <c r="U76">
        <f t="shared" si="6"/>
        <v>565.38</v>
      </c>
      <c r="V76">
        <f t="shared" si="7"/>
        <v>721613.34</v>
      </c>
      <c r="W76">
        <f t="shared" si="8"/>
        <v>28143.360000000001</v>
      </c>
      <c r="X76">
        <f t="shared" si="9"/>
        <v>335741.49</v>
      </c>
      <c r="Y76">
        <f t="shared" si="10"/>
        <v>31818.33</v>
      </c>
      <c r="Z76">
        <f t="shared" si="11"/>
        <v>5448786.9299999997</v>
      </c>
    </row>
    <row r="77" spans="1:26" x14ac:dyDescent="0.3">
      <c r="A77">
        <v>2505</v>
      </c>
      <c r="B77" t="s">
        <v>284</v>
      </c>
      <c r="C77" t="s">
        <v>288</v>
      </c>
      <c r="D77">
        <v>114</v>
      </c>
      <c r="E77">
        <v>5949</v>
      </c>
      <c r="F77">
        <v>3</v>
      </c>
      <c r="G77">
        <v>1010</v>
      </c>
      <c r="H77" t="s">
        <v>289</v>
      </c>
      <c r="I77">
        <v>3723</v>
      </c>
      <c r="J77">
        <v>309</v>
      </c>
      <c r="K77">
        <v>752</v>
      </c>
      <c r="L77">
        <v>439</v>
      </c>
      <c r="M77">
        <v>58550</v>
      </c>
      <c r="N77" t="s">
        <v>290</v>
      </c>
      <c r="O77">
        <v>20</v>
      </c>
      <c r="P77">
        <v>26</v>
      </c>
      <c r="Q77">
        <v>477</v>
      </c>
      <c r="R77" t="s">
        <v>225</v>
      </c>
      <c r="T77">
        <v>31.41</v>
      </c>
      <c r="U77">
        <f t="shared" si="6"/>
        <v>94.23</v>
      </c>
      <c r="V77">
        <f t="shared" si="7"/>
        <v>186858.09</v>
      </c>
      <c r="W77">
        <f t="shared" si="8"/>
        <v>9705.69</v>
      </c>
      <c r="X77">
        <f t="shared" si="9"/>
        <v>116939.43000000001</v>
      </c>
      <c r="Y77">
        <f t="shared" si="10"/>
        <v>13788.99</v>
      </c>
      <c r="Z77">
        <f t="shared" si="11"/>
        <v>1839055.5</v>
      </c>
    </row>
    <row r="78" spans="1:26" x14ac:dyDescent="0.3">
      <c r="A78">
        <v>2547</v>
      </c>
      <c r="B78" t="s">
        <v>291</v>
      </c>
      <c r="C78" t="s">
        <v>292</v>
      </c>
      <c r="D78">
        <v>995</v>
      </c>
      <c r="E78">
        <v>23080</v>
      </c>
      <c r="F78">
        <v>17</v>
      </c>
      <c r="G78">
        <v>3853</v>
      </c>
      <c r="H78" t="s">
        <v>293</v>
      </c>
      <c r="I78">
        <v>9435</v>
      </c>
      <c r="J78">
        <v>495</v>
      </c>
      <c r="K78">
        <v>1119</v>
      </c>
      <c r="L78">
        <v>889</v>
      </c>
      <c r="M78">
        <v>509782</v>
      </c>
      <c r="N78" t="s">
        <v>294</v>
      </c>
      <c r="O78">
        <v>50</v>
      </c>
      <c r="P78">
        <v>89</v>
      </c>
      <c r="Q78">
        <v>3330</v>
      </c>
      <c r="R78" t="s">
        <v>295</v>
      </c>
      <c r="T78">
        <v>31.41</v>
      </c>
      <c r="U78">
        <f t="shared" si="6"/>
        <v>533.97</v>
      </c>
      <c r="V78">
        <f t="shared" si="7"/>
        <v>724942.8</v>
      </c>
      <c r="W78">
        <f t="shared" si="8"/>
        <v>15547.95</v>
      </c>
      <c r="X78">
        <f t="shared" si="9"/>
        <v>296353.34999999998</v>
      </c>
      <c r="Y78">
        <f t="shared" si="10"/>
        <v>27923.49</v>
      </c>
      <c r="Z78">
        <f t="shared" si="11"/>
        <v>16012252.619999999</v>
      </c>
    </row>
    <row r="79" spans="1:26" x14ac:dyDescent="0.3">
      <c r="A79">
        <v>2548</v>
      </c>
      <c r="B79" t="s">
        <v>291</v>
      </c>
      <c r="C79" t="s">
        <v>296</v>
      </c>
      <c r="D79">
        <v>546</v>
      </c>
      <c r="E79">
        <v>26819</v>
      </c>
      <c r="F79">
        <v>12</v>
      </c>
      <c r="G79">
        <v>5485</v>
      </c>
      <c r="H79" t="s">
        <v>46</v>
      </c>
      <c r="I79">
        <v>10343</v>
      </c>
      <c r="J79">
        <v>589</v>
      </c>
      <c r="K79">
        <v>964</v>
      </c>
      <c r="L79">
        <v>1026</v>
      </c>
      <c r="M79">
        <v>265788</v>
      </c>
      <c r="N79" t="s">
        <v>144</v>
      </c>
      <c r="O79">
        <v>59</v>
      </c>
      <c r="P79">
        <v>104</v>
      </c>
      <c r="Q79">
        <v>2478</v>
      </c>
      <c r="R79" t="s">
        <v>297</v>
      </c>
      <c r="T79">
        <v>31.41</v>
      </c>
      <c r="U79">
        <f t="shared" si="6"/>
        <v>376.92</v>
      </c>
      <c r="V79">
        <f t="shared" si="7"/>
        <v>842384.79</v>
      </c>
      <c r="W79">
        <f t="shared" si="8"/>
        <v>18500.490000000002</v>
      </c>
      <c r="X79">
        <f t="shared" si="9"/>
        <v>324873.63</v>
      </c>
      <c r="Y79">
        <f t="shared" si="10"/>
        <v>32226.66</v>
      </c>
      <c r="Z79">
        <f t="shared" si="11"/>
        <v>8348401.0800000001</v>
      </c>
    </row>
    <row r="80" spans="1:26" x14ac:dyDescent="0.3">
      <c r="A80">
        <v>2554</v>
      </c>
      <c r="B80" t="s">
        <v>291</v>
      </c>
      <c r="C80" t="s">
        <v>298</v>
      </c>
      <c r="D80">
        <v>938</v>
      </c>
      <c r="E80">
        <v>29981</v>
      </c>
      <c r="F80">
        <v>14</v>
      </c>
      <c r="G80">
        <v>5916</v>
      </c>
      <c r="H80">
        <v>99</v>
      </c>
      <c r="I80">
        <v>16355</v>
      </c>
      <c r="J80">
        <v>1377</v>
      </c>
      <c r="K80">
        <v>777</v>
      </c>
      <c r="L80">
        <v>885</v>
      </c>
      <c r="M80">
        <v>190634</v>
      </c>
      <c r="N80" t="s">
        <v>299</v>
      </c>
      <c r="O80">
        <v>68</v>
      </c>
      <c r="P80">
        <v>107</v>
      </c>
      <c r="Q80">
        <v>3596</v>
      </c>
      <c r="R80" t="s">
        <v>187</v>
      </c>
      <c r="T80">
        <v>31.41</v>
      </c>
      <c r="U80">
        <f t="shared" si="6"/>
        <v>439.74</v>
      </c>
      <c r="V80">
        <f t="shared" si="7"/>
        <v>941703.21</v>
      </c>
      <c r="W80">
        <f t="shared" si="8"/>
        <v>43251.57</v>
      </c>
      <c r="X80">
        <f t="shared" si="9"/>
        <v>513710.55</v>
      </c>
      <c r="Y80">
        <f t="shared" si="10"/>
        <v>27797.85</v>
      </c>
      <c r="Z80">
        <f t="shared" si="11"/>
        <v>5987813.9400000004</v>
      </c>
    </row>
    <row r="81" spans="1:26" x14ac:dyDescent="0.3">
      <c r="A81">
        <v>2592</v>
      </c>
      <c r="B81" t="s">
        <v>291</v>
      </c>
      <c r="C81" t="s">
        <v>300</v>
      </c>
      <c r="D81">
        <v>1086</v>
      </c>
      <c r="E81">
        <v>28426</v>
      </c>
      <c r="F81">
        <v>22</v>
      </c>
      <c r="G81">
        <v>4486</v>
      </c>
      <c r="H81">
        <v>99</v>
      </c>
      <c r="I81">
        <v>13954</v>
      </c>
      <c r="J81">
        <v>602</v>
      </c>
      <c r="K81">
        <v>2361</v>
      </c>
      <c r="L81">
        <v>1599</v>
      </c>
      <c r="M81">
        <v>562030</v>
      </c>
      <c r="N81" t="s">
        <v>301</v>
      </c>
      <c r="O81">
        <v>123</v>
      </c>
      <c r="P81">
        <v>93</v>
      </c>
      <c r="Q81">
        <v>2739</v>
      </c>
      <c r="R81" t="s">
        <v>302</v>
      </c>
      <c r="T81">
        <v>31.41</v>
      </c>
      <c r="U81">
        <f t="shared" si="6"/>
        <v>691.02</v>
      </c>
      <c r="V81">
        <f t="shared" si="7"/>
        <v>892860.66</v>
      </c>
      <c r="W81">
        <f t="shared" si="8"/>
        <v>18908.82</v>
      </c>
      <c r="X81">
        <f t="shared" si="9"/>
        <v>438295.14</v>
      </c>
      <c r="Y81">
        <f t="shared" si="10"/>
        <v>50224.590000000004</v>
      </c>
      <c r="Z81">
        <f t="shared" si="11"/>
        <v>17653362.300000001</v>
      </c>
    </row>
    <row r="82" spans="1:26" x14ac:dyDescent="0.3">
      <c r="A82">
        <v>2610</v>
      </c>
      <c r="B82" t="s">
        <v>291</v>
      </c>
      <c r="C82" t="s">
        <v>303</v>
      </c>
      <c r="D82">
        <v>928</v>
      </c>
      <c r="E82">
        <v>23436</v>
      </c>
      <c r="F82">
        <v>30</v>
      </c>
      <c r="G82">
        <v>4515</v>
      </c>
      <c r="H82" t="s">
        <v>213</v>
      </c>
      <c r="I82">
        <v>11812</v>
      </c>
      <c r="J82">
        <v>577</v>
      </c>
      <c r="K82">
        <v>185</v>
      </c>
      <c r="L82">
        <v>323</v>
      </c>
      <c r="M82">
        <v>504506</v>
      </c>
      <c r="N82" t="s">
        <v>304</v>
      </c>
      <c r="O82">
        <v>73</v>
      </c>
      <c r="P82">
        <v>84</v>
      </c>
      <c r="Q82">
        <v>2744</v>
      </c>
      <c r="R82">
        <v>23</v>
      </c>
      <c r="T82">
        <v>31.41</v>
      </c>
      <c r="U82">
        <f t="shared" si="6"/>
        <v>942.3</v>
      </c>
      <c r="V82">
        <f t="shared" si="7"/>
        <v>736124.76</v>
      </c>
      <c r="W82">
        <f t="shared" si="8"/>
        <v>18123.57</v>
      </c>
      <c r="X82">
        <f t="shared" si="9"/>
        <v>371014.92</v>
      </c>
      <c r="Y82">
        <f t="shared" si="10"/>
        <v>10145.43</v>
      </c>
      <c r="Z82">
        <f t="shared" si="11"/>
        <v>15846533.460000001</v>
      </c>
    </row>
    <row r="83" spans="1:26" x14ac:dyDescent="0.3">
      <c r="A83">
        <v>2614</v>
      </c>
      <c r="B83" t="s">
        <v>291</v>
      </c>
      <c r="C83" t="s">
        <v>305</v>
      </c>
      <c r="D83">
        <v>711</v>
      </c>
      <c r="E83">
        <v>66613</v>
      </c>
      <c r="F83">
        <v>47</v>
      </c>
      <c r="G83">
        <v>12724</v>
      </c>
      <c r="H83" t="s">
        <v>77</v>
      </c>
      <c r="I83">
        <v>29528</v>
      </c>
      <c r="J83">
        <v>1283</v>
      </c>
      <c r="K83">
        <v>1898</v>
      </c>
      <c r="L83">
        <v>1770</v>
      </c>
      <c r="M83">
        <v>331240</v>
      </c>
      <c r="N83" t="s">
        <v>306</v>
      </c>
      <c r="O83">
        <v>169</v>
      </c>
      <c r="P83">
        <v>220</v>
      </c>
      <c r="Q83">
        <v>8179</v>
      </c>
      <c r="R83" t="s">
        <v>307</v>
      </c>
      <c r="T83">
        <v>31.41</v>
      </c>
      <c r="U83">
        <f t="shared" si="6"/>
        <v>1476.27</v>
      </c>
      <c r="V83">
        <f t="shared" si="7"/>
        <v>2092314.33</v>
      </c>
      <c r="W83">
        <f t="shared" si="8"/>
        <v>40299.03</v>
      </c>
      <c r="X83">
        <f t="shared" si="9"/>
        <v>927474.48</v>
      </c>
      <c r="Y83">
        <f t="shared" si="10"/>
        <v>55595.7</v>
      </c>
      <c r="Z83">
        <f t="shared" si="11"/>
        <v>10404248.4</v>
      </c>
    </row>
    <row r="84" spans="1:26" x14ac:dyDescent="0.3">
      <c r="A84">
        <v>2662</v>
      </c>
      <c r="B84" t="s">
        <v>291</v>
      </c>
      <c r="C84" t="s">
        <v>308</v>
      </c>
      <c r="D84">
        <v>1489</v>
      </c>
      <c r="E84">
        <v>5431</v>
      </c>
      <c r="F84">
        <v>2</v>
      </c>
      <c r="G84">
        <v>1289</v>
      </c>
      <c r="H84" t="s">
        <v>309</v>
      </c>
      <c r="I84">
        <v>2147</v>
      </c>
      <c r="J84">
        <v>171</v>
      </c>
      <c r="K84">
        <v>150</v>
      </c>
      <c r="L84">
        <v>265</v>
      </c>
      <c r="M84">
        <v>766840</v>
      </c>
      <c r="N84" t="s">
        <v>171</v>
      </c>
      <c r="O84">
        <v>37</v>
      </c>
      <c r="P84">
        <v>17</v>
      </c>
      <c r="Q84">
        <v>322</v>
      </c>
      <c r="R84" t="s">
        <v>302</v>
      </c>
      <c r="T84">
        <v>31.41</v>
      </c>
      <c r="U84">
        <f t="shared" si="6"/>
        <v>62.82</v>
      </c>
      <c r="V84">
        <f t="shared" si="7"/>
        <v>170587.71</v>
      </c>
      <c r="W84">
        <f t="shared" si="8"/>
        <v>5371.11</v>
      </c>
      <c r="X84">
        <f t="shared" si="9"/>
        <v>67437.27</v>
      </c>
      <c r="Y84">
        <f t="shared" si="10"/>
        <v>8323.65</v>
      </c>
      <c r="Z84">
        <f t="shared" si="11"/>
        <v>24086444.399999999</v>
      </c>
    </row>
    <row r="85" spans="1:26" x14ac:dyDescent="0.3">
      <c r="A85">
        <v>2682</v>
      </c>
      <c r="B85" t="s">
        <v>291</v>
      </c>
      <c r="C85" t="s">
        <v>310</v>
      </c>
      <c r="D85">
        <v>1280</v>
      </c>
      <c r="E85">
        <v>40647</v>
      </c>
      <c r="F85">
        <v>24</v>
      </c>
      <c r="G85">
        <v>10240</v>
      </c>
      <c r="H85" t="s">
        <v>185</v>
      </c>
      <c r="I85">
        <v>14350</v>
      </c>
      <c r="J85">
        <v>4144</v>
      </c>
      <c r="K85">
        <v>232</v>
      </c>
      <c r="L85">
        <v>202</v>
      </c>
      <c r="M85">
        <v>672382</v>
      </c>
      <c r="N85">
        <v>119</v>
      </c>
      <c r="O85">
        <v>256</v>
      </c>
      <c r="P85">
        <v>145</v>
      </c>
      <c r="Q85">
        <v>1432</v>
      </c>
      <c r="R85" t="s">
        <v>287</v>
      </c>
      <c r="T85">
        <v>31.41</v>
      </c>
      <c r="U85">
        <f t="shared" si="6"/>
        <v>753.84</v>
      </c>
      <c r="V85">
        <f t="shared" si="7"/>
        <v>1276722.27</v>
      </c>
      <c r="W85">
        <f t="shared" si="8"/>
        <v>130163.04</v>
      </c>
      <c r="X85">
        <f t="shared" si="9"/>
        <v>450733.5</v>
      </c>
      <c r="Y85">
        <f t="shared" si="10"/>
        <v>6344.82</v>
      </c>
      <c r="Z85">
        <f t="shared" si="11"/>
        <v>21119518.620000001</v>
      </c>
    </row>
    <row r="86" spans="1:26" x14ac:dyDescent="0.3">
      <c r="A86">
        <v>2752</v>
      </c>
      <c r="B86" t="s">
        <v>291</v>
      </c>
      <c r="C86" t="s">
        <v>311</v>
      </c>
      <c r="D86">
        <v>1557</v>
      </c>
      <c r="E86">
        <v>24192</v>
      </c>
      <c r="F86">
        <v>16</v>
      </c>
      <c r="G86">
        <v>5399</v>
      </c>
      <c r="H86" t="s">
        <v>312</v>
      </c>
      <c r="I86">
        <v>13880</v>
      </c>
      <c r="J86">
        <v>1297</v>
      </c>
      <c r="K86">
        <v>593</v>
      </c>
      <c r="L86">
        <v>575</v>
      </c>
      <c r="M86">
        <v>850230</v>
      </c>
      <c r="N86" t="s">
        <v>313</v>
      </c>
      <c r="O86">
        <v>96</v>
      </c>
      <c r="P86">
        <v>87</v>
      </c>
      <c r="Q86">
        <v>1859</v>
      </c>
      <c r="R86" t="s">
        <v>314</v>
      </c>
      <c r="T86">
        <v>31.41</v>
      </c>
      <c r="U86">
        <f t="shared" si="6"/>
        <v>502.56</v>
      </c>
      <c r="V86">
        <f t="shared" si="7"/>
        <v>759870.72</v>
      </c>
      <c r="W86">
        <f t="shared" si="8"/>
        <v>40738.769999999997</v>
      </c>
      <c r="X86">
        <f t="shared" si="9"/>
        <v>435970.8</v>
      </c>
      <c r="Y86">
        <f t="shared" si="10"/>
        <v>18060.75</v>
      </c>
      <c r="Z86">
        <f t="shared" si="11"/>
        <v>26705724.300000001</v>
      </c>
    </row>
    <row r="87" spans="1:26" x14ac:dyDescent="0.3">
      <c r="A87">
        <v>2763</v>
      </c>
      <c r="B87" t="s">
        <v>291</v>
      </c>
      <c r="C87" t="s">
        <v>315</v>
      </c>
      <c r="D87">
        <v>628</v>
      </c>
      <c r="E87">
        <v>120386</v>
      </c>
      <c r="F87">
        <v>243</v>
      </c>
      <c r="G87">
        <v>21081</v>
      </c>
      <c r="H87" t="s">
        <v>262</v>
      </c>
      <c r="I87">
        <v>54569</v>
      </c>
      <c r="J87">
        <v>3709</v>
      </c>
      <c r="K87">
        <v>581</v>
      </c>
      <c r="L87">
        <v>544</v>
      </c>
      <c r="M87">
        <v>298490</v>
      </c>
      <c r="N87" t="s">
        <v>316</v>
      </c>
      <c r="O87">
        <v>2532</v>
      </c>
      <c r="P87">
        <v>7004</v>
      </c>
      <c r="Q87">
        <v>15181</v>
      </c>
      <c r="R87" t="s">
        <v>317</v>
      </c>
      <c r="T87">
        <v>31.41</v>
      </c>
      <c r="U87">
        <f t="shared" si="6"/>
        <v>7632.63</v>
      </c>
      <c r="V87">
        <f t="shared" si="7"/>
        <v>3781324.2600000002</v>
      </c>
      <c r="W87">
        <f t="shared" si="8"/>
        <v>116499.69</v>
      </c>
      <c r="X87">
        <f t="shared" si="9"/>
        <v>1714012.29</v>
      </c>
      <c r="Y87">
        <f t="shared" si="10"/>
        <v>17087.04</v>
      </c>
      <c r="Z87">
        <f t="shared" si="11"/>
        <v>9375570.9000000004</v>
      </c>
    </row>
    <row r="88" spans="1:26" x14ac:dyDescent="0.3">
      <c r="A88">
        <v>2840</v>
      </c>
      <c r="B88" t="s">
        <v>318</v>
      </c>
      <c r="C88" t="s">
        <v>319</v>
      </c>
      <c r="D88">
        <v>330</v>
      </c>
      <c r="E88">
        <v>4496</v>
      </c>
      <c r="F88">
        <v>1</v>
      </c>
      <c r="G88">
        <v>702</v>
      </c>
      <c r="H88" t="s">
        <v>320</v>
      </c>
      <c r="I88">
        <v>2015</v>
      </c>
      <c r="J88">
        <v>158</v>
      </c>
      <c r="K88">
        <v>178</v>
      </c>
      <c r="L88">
        <v>177</v>
      </c>
      <c r="M88">
        <v>50308</v>
      </c>
      <c r="N88">
        <v>12</v>
      </c>
      <c r="O88">
        <v>37</v>
      </c>
      <c r="P88">
        <v>25</v>
      </c>
      <c r="Q88">
        <v>586</v>
      </c>
      <c r="R88" t="s">
        <v>282</v>
      </c>
      <c r="T88">
        <v>31.41</v>
      </c>
      <c r="U88">
        <f t="shared" si="6"/>
        <v>31.41</v>
      </c>
      <c r="V88">
        <f t="shared" si="7"/>
        <v>141219.36000000002</v>
      </c>
      <c r="W88">
        <f t="shared" si="8"/>
        <v>4962.78</v>
      </c>
      <c r="X88">
        <f t="shared" si="9"/>
        <v>63291.15</v>
      </c>
      <c r="Y88">
        <f t="shared" si="10"/>
        <v>5559.57</v>
      </c>
      <c r="Z88">
        <f t="shared" si="11"/>
        <v>1580174.28</v>
      </c>
    </row>
    <row r="89" spans="1:26" x14ac:dyDescent="0.3">
      <c r="A89">
        <v>2847</v>
      </c>
      <c r="B89" t="s">
        <v>318</v>
      </c>
      <c r="C89" t="s">
        <v>321</v>
      </c>
      <c r="D89">
        <v>650</v>
      </c>
      <c r="E89">
        <v>50686</v>
      </c>
      <c r="F89">
        <v>48</v>
      </c>
      <c r="G89">
        <v>8502</v>
      </c>
      <c r="H89" t="s">
        <v>322</v>
      </c>
      <c r="I89">
        <v>27490</v>
      </c>
      <c r="J89">
        <v>1399</v>
      </c>
      <c r="K89">
        <v>2267</v>
      </c>
      <c r="L89">
        <v>978</v>
      </c>
      <c r="M89">
        <v>240638</v>
      </c>
      <c r="N89" t="s">
        <v>323</v>
      </c>
      <c r="O89">
        <v>1310</v>
      </c>
      <c r="P89">
        <v>1057</v>
      </c>
      <c r="Q89">
        <v>6199</v>
      </c>
      <c r="R89" t="s">
        <v>324</v>
      </c>
      <c r="T89">
        <v>31.41</v>
      </c>
      <c r="U89">
        <f t="shared" si="6"/>
        <v>1507.68</v>
      </c>
      <c r="V89">
        <f t="shared" si="7"/>
        <v>1592047.26</v>
      </c>
      <c r="W89">
        <f t="shared" si="8"/>
        <v>43942.590000000004</v>
      </c>
      <c r="X89">
        <f t="shared" si="9"/>
        <v>863460.9</v>
      </c>
      <c r="Y89">
        <f t="shared" si="10"/>
        <v>30718.98</v>
      </c>
      <c r="Z89">
        <f t="shared" si="11"/>
        <v>7558439.5800000001</v>
      </c>
    </row>
    <row r="90" spans="1:26" x14ac:dyDescent="0.3">
      <c r="A90">
        <v>2899</v>
      </c>
      <c r="B90" t="s">
        <v>318</v>
      </c>
      <c r="C90" t="s">
        <v>325</v>
      </c>
      <c r="D90">
        <v>512</v>
      </c>
      <c r="E90">
        <v>32282</v>
      </c>
      <c r="F90">
        <v>23</v>
      </c>
      <c r="G90">
        <v>4553</v>
      </c>
      <c r="H90" t="s">
        <v>326</v>
      </c>
      <c r="I90">
        <v>18773</v>
      </c>
      <c r="J90">
        <v>1158</v>
      </c>
      <c r="K90">
        <v>1270</v>
      </c>
      <c r="L90">
        <v>830</v>
      </c>
      <c r="M90">
        <v>138883</v>
      </c>
      <c r="N90" t="s">
        <v>327</v>
      </c>
      <c r="O90">
        <v>151</v>
      </c>
      <c r="P90">
        <v>174</v>
      </c>
      <c r="Q90">
        <v>4068</v>
      </c>
      <c r="R90" t="s">
        <v>191</v>
      </c>
      <c r="T90">
        <v>31.41</v>
      </c>
      <c r="U90">
        <f t="shared" si="6"/>
        <v>722.43</v>
      </c>
      <c r="V90">
        <f t="shared" si="7"/>
        <v>1013977.62</v>
      </c>
      <c r="W90">
        <f t="shared" si="8"/>
        <v>36372.78</v>
      </c>
      <c r="X90">
        <f t="shared" si="9"/>
        <v>589659.93000000005</v>
      </c>
      <c r="Y90">
        <f t="shared" si="10"/>
        <v>26070.3</v>
      </c>
      <c r="Z90">
        <f t="shared" si="11"/>
        <v>4362315.03</v>
      </c>
    </row>
    <row r="91" spans="1:26" x14ac:dyDescent="0.3">
      <c r="A91">
        <v>2902</v>
      </c>
      <c r="B91" t="s">
        <v>318</v>
      </c>
      <c r="C91" t="s">
        <v>328</v>
      </c>
      <c r="D91">
        <v>401</v>
      </c>
      <c r="E91">
        <v>61435</v>
      </c>
      <c r="F91">
        <v>144</v>
      </c>
      <c r="G91">
        <v>11409</v>
      </c>
      <c r="H91" t="s">
        <v>112</v>
      </c>
      <c r="I91">
        <v>23662</v>
      </c>
      <c r="J91">
        <v>2073</v>
      </c>
      <c r="K91">
        <v>840</v>
      </c>
      <c r="L91">
        <v>305</v>
      </c>
      <c r="M91">
        <v>57337</v>
      </c>
      <c r="N91" t="s">
        <v>329</v>
      </c>
      <c r="O91">
        <v>283</v>
      </c>
      <c r="P91">
        <v>387</v>
      </c>
      <c r="Q91">
        <v>7352</v>
      </c>
      <c r="R91" t="s">
        <v>330</v>
      </c>
      <c r="T91">
        <v>31.41</v>
      </c>
      <c r="U91">
        <f t="shared" si="6"/>
        <v>4523.04</v>
      </c>
      <c r="V91">
        <f t="shared" si="7"/>
        <v>1929673.35</v>
      </c>
      <c r="W91">
        <f t="shared" si="8"/>
        <v>65112.93</v>
      </c>
      <c r="X91">
        <f t="shared" si="9"/>
        <v>743223.42</v>
      </c>
      <c r="Y91">
        <f t="shared" si="10"/>
        <v>9580.0499999999993</v>
      </c>
      <c r="Z91">
        <f t="shared" si="11"/>
        <v>1800955.17</v>
      </c>
    </row>
    <row r="92" spans="1:26" x14ac:dyDescent="0.3">
      <c r="A92">
        <v>2903</v>
      </c>
      <c r="B92" t="s">
        <v>318</v>
      </c>
      <c r="C92" t="s">
        <v>331</v>
      </c>
      <c r="D92">
        <v>270</v>
      </c>
      <c r="E92">
        <v>70900</v>
      </c>
      <c r="F92">
        <v>7</v>
      </c>
      <c r="G92">
        <v>11918</v>
      </c>
      <c r="H92" t="s">
        <v>320</v>
      </c>
      <c r="I92">
        <v>32895</v>
      </c>
      <c r="J92">
        <v>1758</v>
      </c>
      <c r="K92">
        <v>255</v>
      </c>
      <c r="L92">
        <v>197</v>
      </c>
      <c r="M92">
        <v>27849</v>
      </c>
      <c r="N92" t="s">
        <v>332</v>
      </c>
      <c r="O92">
        <v>79</v>
      </c>
      <c r="P92">
        <v>352</v>
      </c>
      <c r="Q92">
        <v>8266</v>
      </c>
      <c r="R92" t="s">
        <v>333</v>
      </c>
      <c r="T92">
        <v>31.41</v>
      </c>
      <c r="U92">
        <f t="shared" si="6"/>
        <v>219.87</v>
      </c>
      <c r="V92">
        <f t="shared" si="7"/>
        <v>2226969</v>
      </c>
      <c r="W92">
        <f t="shared" si="8"/>
        <v>55218.78</v>
      </c>
      <c r="X92">
        <f t="shared" si="9"/>
        <v>1033231.95</v>
      </c>
      <c r="Y92">
        <f t="shared" si="10"/>
        <v>6187.77</v>
      </c>
      <c r="Z92">
        <f t="shared" si="11"/>
        <v>874737.09</v>
      </c>
    </row>
    <row r="93" spans="1:26" x14ac:dyDescent="0.3">
      <c r="A93">
        <v>2925</v>
      </c>
      <c r="B93" t="s">
        <v>318</v>
      </c>
      <c r="C93" t="s">
        <v>334</v>
      </c>
      <c r="D93">
        <v>2</v>
      </c>
      <c r="E93">
        <v>9324</v>
      </c>
      <c r="F93">
        <v>0</v>
      </c>
      <c r="G93">
        <v>1285</v>
      </c>
      <c r="H93" t="s">
        <v>335</v>
      </c>
      <c r="I93">
        <v>6943</v>
      </c>
      <c r="J93">
        <v>248</v>
      </c>
      <c r="K93">
        <v>0</v>
      </c>
      <c r="L93">
        <v>0</v>
      </c>
      <c r="M93">
        <v>0</v>
      </c>
      <c r="N93" t="s">
        <v>336</v>
      </c>
      <c r="O93">
        <v>0</v>
      </c>
      <c r="P93">
        <v>0</v>
      </c>
      <c r="Q93">
        <v>1251</v>
      </c>
      <c r="R93" t="s">
        <v>337</v>
      </c>
      <c r="T93">
        <v>31.41</v>
      </c>
      <c r="U93">
        <f t="shared" si="6"/>
        <v>0</v>
      </c>
      <c r="V93">
        <f t="shared" si="7"/>
        <v>292866.84000000003</v>
      </c>
      <c r="W93">
        <f t="shared" si="8"/>
        <v>7789.68</v>
      </c>
      <c r="X93">
        <f t="shared" si="9"/>
        <v>218079.63</v>
      </c>
      <c r="Y93">
        <f t="shared" si="10"/>
        <v>0</v>
      </c>
      <c r="Z93">
        <f t="shared" si="11"/>
        <v>0</v>
      </c>
    </row>
    <row r="94" spans="1:26" x14ac:dyDescent="0.3">
      <c r="A94">
        <v>2990</v>
      </c>
      <c r="B94" t="s">
        <v>338</v>
      </c>
      <c r="C94" t="s">
        <v>339</v>
      </c>
      <c r="D94">
        <v>2120</v>
      </c>
      <c r="E94">
        <v>137913</v>
      </c>
      <c r="F94">
        <v>203</v>
      </c>
      <c r="G94">
        <v>21174</v>
      </c>
      <c r="H94" t="s">
        <v>340</v>
      </c>
      <c r="I94">
        <v>69513</v>
      </c>
      <c r="J94">
        <v>4374</v>
      </c>
      <c r="K94">
        <v>3596</v>
      </c>
      <c r="L94">
        <v>1463</v>
      </c>
      <c r="M94">
        <v>124675</v>
      </c>
      <c r="N94">
        <v>620</v>
      </c>
      <c r="O94">
        <v>763</v>
      </c>
      <c r="P94">
        <v>652</v>
      </c>
      <c r="Q94">
        <v>15256</v>
      </c>
      <c r="R94">
        <v>35</v>
      </c>
      <c r="T94">
        <v>31.41</v>
      </c>
      <c r="U94">
        <f t="shared" si="6"/>
        <v>6376.2300000000005</v>
      </c>
      <c r="V94">
        <f t="shared" si="7"/>
        <v>4331847.33</v>
      </c>
      <c r="W94">
        <f t="shared" si="8"/>
        <v>137387.34</v>
      </c>
      <c r="X94">
        <f t="shared" si="9"/>
        <v>2183403.33</v>
      </c>
      <c r="Y94">
        <f t="shared" si="10"/>
        <v>45952.83</v>
      </c>
      <c r="Z94">
        <f t="shared" si="11"/>
        <v>3916041.75</v>
      </c>
    </row>
    <row r="95" spans="1:26" x14ac:dyDescent="0.3">
      <c r="A95">
        <v>3009</v>
      </c>
      <c r="B95" t="s">
        <v>341</v>
      </c>
      <c r="C95" t="s">
        <v>342</v>
      </c>
      <c r="D95">
        <v>466</v>
      </c>
      <c r="E95">
        <v>26108</v>
      </c>
      <c r="F95">
        <v>15</v>
      </c>
      <c r="G95">
        <v>4880</v>
      </c>
      <c r="H95" t="s">
        <v>289</v>
      </c>
      <c r="I95">
        <v>9966</v>
      </c>
      <c r="J95">
        <v>1213</v>
      </c>
      <c r="K95">
        <v>587</v>
      </c>
      <c r="L95">
        <v>679</v>
      </c>
      <c r="M95">
        <v>103906</v>
      </c>
      <c r="N95" t="s">
        <v>343</v>
      </c>
      <c r="O95">
        <v>91</v>
      </c>
      <c r="P95">
        <v>84</v>
      </c>
      <c r="Q95">
        <v>3305</v>
      </c>
      <c r="R95">
        <v>23</v>
      </c>
      <c r="T95">
        <v>31.41</v>
      </c>
      <c r="U95">
        <f t="shared" si="6"/>
        <v>471.15</v>
      </c>
      <c r="V95">
        <f t="shared" si="7"/>
        <v>820052.28</v>
      </c>
      <c r="W95">
        <f t="shared" si="8"/>
        <v>38100.33</v>
      </c>
      <c r="X95">
        <f t="shared" si="9"/>
        <v>313032.06</v>
      </c>
      <c r="Y95">
        <f t="shared" si="10"/>
        <v>21327.39</v>
      </c>
      <c r="Z95">
        <f t="shared" si="11"/>
        <v>3263687.46</v>
      </c>
    </row>
    <row r="96" spans="1:26" x14ac:dyDescent="0.3">
      <c r="A96">
        <v>3044</v>
      </c>
      <c r="B96" t="s">
        <v>341</v>
      </c>
      <c r="C96" t="s">
        <v>344</v>
      </c>
      <c r="D96">
        <v>233</v>
      </c>
      <c r="E96">
        <v>5298</v>
      </c>
      <c r="F96">
        <v>0</v>
      </c>
      <c r="G96">
        <v>900</v>
      </c>
      <c r="H96" t="s">
        <v>345</v>
      </c>
      <c r="I96">
        <v>2152</v>
      </c>
      <c r="J96">
        <v>417</v>
      </c>
      <c r="K96">
        <v>266</v>
      </c>
      <c r="L96">
        <v>221</v>
      </c>
      <c r="M96">
        <v>36627</v>
      </c>
      <c r="N96" t="s">
        <v>346</v>
      </c>
      <c r="O96">
        <v>21</v>
      </c>
      <c r="P96">
        <v>18</v>
      </c>
      <c r="Q96">
        <v>653</v>
      </c>
      <c r="R96" t="s">
        <v>26</v>
      </c>
      <c r="T96">
        <v>31.41</v>
      </c>
      <c r="U96">
        <f t="shared" si="6"/>
        <v>0</v>
      </c>
      <c r="V96">
        <f t="shared" si="7"/>
        <v>166410.18</v>
      </c>
      <c r="W96">
        <f t="shared" si="8"/>
        <v>13097.97</v>
      </c>
      <c r="X96">
        <f t="shared" si="9"/>
        <v>67594.320000000007</v>
      </c>
      <c r="Y96">
        <f t="shared" si="10"/>
        <v>6941.61</v>
      </c>
      <c r="Z96">
        <f t="shared" si="11"/>
        <v>1150454.07</v>
      </c>
    </row>
    <row r="97" spans="1:26" x14ac:dyDescent="0.3">
      <c r="A97">
        <v>3071</v>
      </c>
      <c r="B97" t="s">
        <v>347</v>
      </c>
      <c r="C97" t="s">
        <v>348</v>
      </c>
      <c r="D97">
        <v>354</v>
      </c>
      <c r="E97">
        <v>18822</v>
      </c>
      <c r="F97">
        <v>16</v>
      </c>
      <c r="G97">
        <v>3402</v>
      </c>
      <c r="H97" t="s">
        <v>349</v>
      </c>
      <c r="I97">
        <v>8231</v>
      </c>
      <c r="J97">
        <v>651</v>
      </c>
      <c r="K97">
        <v>1658</v>
      </c>
      <c r="L97">
        <v>711</v>
      </c>
      <c r="M97">
        <v>161827</v>
      </c>
      <c r="N97" t="s">
        <v>350</v>
      </c>
      <c r="O97">
        <v>66</v>
      </c>
      <c r="P97">
        <v>127</v>
      </c>
      <c r="Q97">
        <v>2021</v>
      </c>
      <c r="R97" t="s">
        <v>191</v>
      </c>
      <c r="T97">
        <v>31.41</v>
      </c>
      <c r="U97">
        <f t="shared" si="6"/>
        <v>502.56</v>
      </c>
      <c r="V97">
        <f t="shared" si="7"/>
        <v>591199.02</v>
      </c>
      <c r="W97">
        <f t="shared" si="8"/>
        <v>20447.91</v>
      </c>
      <c r="X97">
        <f t="shared" si="9"/>
        <v>258535.71</v>
      </c>
      <c r="Y97">
        <f t="shared" si="10"/>
        <v>22332.51</v>
      </c>
      <c r="Z97">
        <f t="shared" si="11"/>
        <v>5082986.07</v>
      </c>
    </row>
    <row r="98" spans="1:26" x14ac:dyDescent="0.3">
      <c r="A98">
        <v>3095</v>
      </c>
      <c r="B98" t="s">
        <v>347</v>
      </c>
      <c r="C98" t="s">
        <v>351</v>
      </c>
      <c r="D98">
        <v>577</v>
      </c>
      <c r="E98">
        <v>33442</v>
      </c>
      <c r="F98">
        <v>22</v>
      </c>
      <c r="G98">
        <v>5719</v>
      </c>
      <c r="H98">
        <v>93</v>
      </c>
      <c r="I98">
        <v>16854</v>
      </c>
      <c r="J98">
        <v>842</v>
      </c>
      <c r="K98">
        <v>3449</v>
      </c>
      <c r="L98">
        <v>1240</v>
      </c>
      <c r="M98">
        <v>269644</v>
      </c>
      <c r="N98" t="s">
        <v>352</v>
      </c>
      <c r="O98">
        <v>120</v>
      </c>
      <c r="P98">
        <v>236</v>
      </c>
      <c r="Q98">
        <v>3012</v>
      </c>
      <c r="R98" t="s">
        <v>353</v>
      </c>
      <c r="T98">
        <v>31.41</v>
      </c>
      <c r="U98">
        <f t="shared" si="6"/>
        <v>691.02</v>
      </c>
      <c r="V98">
        <f t="shared" si="7"/>
        <v>1050413.22</v>
      </c>
      <c r="W98">
        <f t="shared" si="8"/>
        <v>26447.22</v>
      </c>
      <c r="X98">
        <f t="shared" si="9"/>
        <v>529384.14</v>
      </c>
      <c r="Y98">
        <f t="shared" si="10"/>
        <v>38948.400000000001</v>
      </c>
      <c r="Z98">
        <f t="shared" si="11"/>
        <v>8469518.040000001</v>
      </c>
    </row>
    <row r="99" spans="1:26" x14ac:dyDescent="0.3">
      <c r="A99">
        <v>3107</v>
      </c>
      <c r="B99" t="s">
        <v>347</v>
      </c>
      <c r="C99" t="s">
        <v>354</v>
      </c>
      <c r="D99">
        <v>514</v>
      </c>
      <c r="E99">
        <v>105039</v>
      </c>
      <c r="F99">
        <v>114</v>
      </c>
      <c r="G99">
        <v>18908</v>
      </c>
      <c r="H99" t="s">
        <v>355</v>
      </c>
      <c r="I99">
        <v>58258</v>
      </c>
      <c r="J99">
        <v>3259</v>
      </c>
      <c r="K99">
        <v>3003</v>
      </c>
      <c r="L99">
        <v>1213</v>
      </c>
      <c r="M99">
        <v>209508</v>
      </c>
      <c r="N99" t="s">
        <v>356</v>
      </c>
      <c r="O99">
        <v>253</v>
      </c>
      <c r="P99">
        <v>708</v>
      </c>
      <c r="Q99">
        <v>11672</v>
      </c>
      <c r="R99" t="s">
        <v>357</v>
      </c>
      <c r="T99">
        <v>31.41</v>
      </c>
      <c r="U99">
        <f t="shared" si="6"/>
        <v>3580.7400000000002</v>
      </c>
      <c r="V99">
        <f t="shared" si="7"/>
        <v>3299274.99</v>
      </c>
      <c r="W99">
        <f t="shared" si="8"/>
        <v>102365.19</v>
      </c>
      <c r="X99">
        <f t="shared" si="9"/>
        <v>1829883.78</v>
      </c>
      <c r="Y99">
        <f t="shared" si="10"/>
        <v>38100.33</v>
      </c>
      <c r="Z99">
        <f t="shared" si="11"/>
        <v>6580646.2800000003</v>
      </c>
    </row>
    <row r="100" spans="1:26" x14ac:dyDescent="0.3">
      <c r="A100">
        <v>3132</v>
      </c>
      <c r="B100" t="s">
        <v>358</v>
      </c>
      <c r="C100" t="s">
        <v>359</v>
      </c>
      <c r="D100">
        <v>5340</v>
      </c>
      <c r="E100">
        <v>62565</v>
      </c>
      <c r="F100">
        <v>130</v>
      </c>
      <c r="G100">
        <v>11769</v>
      </c>
      <c r="H100" t="s">
        <v>360</v>
      </c>
      <c r="I100">
        <v>31200</v>
      </c>
      <c r="J100">
        <v>1782</v>
      </c>
      <c r="K100">
        <v>500</v>
      </c>
      <c r="L100">
        <v>304</v>
      </c>
      <c r="M100">
        <v>2633700</v>
      </c>
      <c r="N100" t="s">
        <v>361</v>
      </c>
      <c r="O100">
        <v>699</v>
      </c>
      <c r="P100">
        <v>284</v>
      </c>
      <c r="Q100">
        <v>7518</v>
      </c>
      <c r="R100" t="s">
        <v>353</v>
      </c>
      <c r="T100">
        <v>31.41</v>
      </c>
      <c r="U100">
        <f t="shared" si="6"/>
        <v>4083.3</v>
      </c>
      <c r="V100">
        <f t="shared" si="7"/>
        <v>1965166.65</v>
      </c>
      <c r="W100">
        <f t="shared" si="8"/>
        <v>55972.62</v>
      </c>
      <c r="X100">
        <f t="shared" si="9"/>
        <v>979992</v>
      </c>
      <c r="Y100">
        <f t="shared" si="10"/>
        <v>9548.64</v>
      </c>
      <c r="Z100">
        <f t="shared" si="11"/>
        <v>82724517</v>
      </c>
    </row>
    <row r="101" spans="1:26" x14ac:dyDescent="0.3">
      <c r="A101">
        <v>3142</v>
      </c>
      <c r="B101" t="s">
        <v>358</v>
      </c>
      <c r="C101" t="s">
        <v>362</v>
      </c>
      <c r="D101">
        <v>2398</v>
      </c>
      <c r="E101">
        <v>6600</v>
      </c>
      <c r="F101">
        <v>3</v>
      </c>
      <c r="G101">
        <v>1387</v>
      </c>
      <c r="H101" t="s">
        <v>363</v>
      </c>
      <c r="I101">
        <v>3221</v>
      </c>
      <c r="J101">
        <v>183</v>
      </c>
      <c r="K101">
        <v>405</v>
      </c>
      <c r="L101">
        <v>235</v>
      </c>
      <c r="M101">
        <v>1546633</v>
      </c>
      <c r="N101" t="s">
        <v>364</v>
      </c>
      <c r="O101">
        <v>80</v>
      </c>
      <c r="P101">
        <v>32</v>
      </c>
      <c r="Q101">
        <v>828</v>
      </c>
      <c r="R101" t="s">
        <v>194</v>
      </c>
      <c r="T101">
        <v>31.41</v>
      </c>
      <c r="U101">
        <f t="shared" si="6"/>
        <v>94.23</v>
      </c>
      <c r="V101">
        <f t="shared" si="7"/>
        <v>207306</v>
      </c>
      <c r="W101">
        <f t="shared" si="8"/>
        <v>5748.03</v>
      </c>
      <c r="X101">
        <f t="shared" si="9"/>
        <v>101171.61</v>
      </c>
      <c r="Y101">
        <f t="shared" si="10"/>
        <v>7381.35</v>
      </c>
      <c r="Z101">
        <f t="shared" si="11"/>
        <v>48579742.530000001</v>
      </c>
    </row>
    <row r="102" spans="1:26" x14ac:dyDescent="0.3">
      <c r="U102" s="2">
        <f t="shared" ref="U102:Z102" si="12">SUM(U2:U101)</f>
        <v>933410.96999999974</v>
      </c>
      <c r="V102" s="2">
        <f t="shared" si="12"/>
        <v>372306373.55999994</v>
      </c>
      <c r="W102" s="2">
        <f t="shared" si="12"/>
        <v>13664135.249999987</v>
      </c>
      <c r="X102" s="2">
        <f t="shared" si="12"/>
        <v>190703930.39999995</v>
      </c>
      <c r="Y102" s="2">
        <f t="shared" si="12"/>
        <v>2069102.3400000003</v>
      </c>
      <c r="Z102" s="2">
        <f t="shared" si="12"/>
        <v>874525575.06000006</v>
      </c>
    </row>
    <row r="103" spans="1:26" x14ac:dyDescent="0.3">
      <c r="X103" s="1">
        <f>W102/X102</f>
        <v>7.1651041598039297E-2</v>
      </c>
      <c r="Z103" s="1">
        <f>Z102/Y102</f>
        <v>422.6594103895315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counties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Takis</dc:creator>
  <cp:lastModifiedBy>Takis</cp:lastModifiedBy>
  <dcterms:modified xsi:type="dcterms:W3CDTF">2018-03-12T14:03:18Z</dcterms:modified>
</cp:coreProperties>
</file>