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ass\Dropbox\AUEB_COURSES_2025-2026\Efarmoge_HY\Σημειώσεις\Excel\"/>
    </mc:Choice>
  </mc:AlternateContent>
  <xr:revisionPtr revIDLastSave="0" documentId="13_ncr:1_{28DE70B7-714A-4A75-AC01-2AD0115719FF}" xr6:coauthVersionLast="47" xr6:coauthVersionMax="47" xr10:uidLastSave="{00000000-0000-0000-0000-000000000000}"/>
  <bookViews>
    <workbookView xWindow="25080" yWindow="-120" windowWidth="21840" windowHeight="13140" xr2:uid="{5459BA45-649D-4E9A-8FB1-F2B902362C09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K15" i="1"/>
  <c r="G15" i="1"/>
  <c r="E15" i="1"/>
  <c r="I3" i="1"/>
  <c r="I4" i="1" s="1"/>
  <c r="I5" i="1" s="1"/>
  <c r="I6" i="1" s="1"/>
  <c r="I7" i="1" s="1"/>
  <c r="I8" i="1" s="1"/>
  <c r="I9" i="1" s="1"/>
  <c r="I10" i="1" s="1"/>
  <c r="I11" i="1" s="1"/>
  <c r="I12" i="1" s="1"/>
  <c r="C2" i="1"/>
  <c r="A3" i="1"/>
  <c r="B3" i="1" s="1"/>
  <c r="G3" i="1"/>
  <c r="G4" i="1" s="1"/>
  <c r="G5" i="1" s="1"/>
  <c r="G6" i="1" s="1"/>
  <c r="G7" i="1" s="1"/>
  <c r="G8" i="1" s="1"/>
  <c r="G9" i="1" s="1"/>
  <c r="G10" i="1" s="1"/>
  <c r="G11" i="1" s="1"/>
  <c r="G12" i="1" s="1"/>
  <c r="K3" i="1"/>
  <c r="K4" i="1"/>
  <c r="K5" i="1" s="1"/>
  <c r="K6" i="1" s="1"/>
  <c r="K7" i="1" s="1"/>
  <c r="K8" i="1" s="1"/>
  <c r="K9" i="1" s="1"/>
  <c r="K10" i="1" s="1"/>
  <c r="K11" i="1" s="1"/>
  <c r="K12" i="1" s="1"/>
  <c r="M3" i="1"/>
  <c r="M4" i="1" s="1"/>
  <c r="M5" i="1" s="1"/>
  <c r="M6" i="1" s="1"/>
  <c r="M7" i="1" s="1"/>
  <c r="M8" i="1" s="1"/>
  <c r="M9" i="1" s="1"/>
  <c r="M10" i="1" s="1"/>
  <c r="M11" i="1" s="1"/>
  <c r="M12" i="1" s="1"/>
  <c r="E3" i="1"/>
  <c r="E4" i="1"/>
  <c r="E5" i="1" s="1"/>
  <c r="E6" i="1" s="1"/>
  <c r="E7" i="1" s="1"/>
  <c r="E8" i="1" s="1"/>
  <c r="E9" i="1" s="1"/>
  <c r="E10" i="1" s="1"/>
  <c r="E11" i="1" s="1"/>
  <c r="E12" i="1" s="1"/>
  <c r="B2" i="1"/>
  <c r="C3" i="1"/>
  <c r="A4" i="1" l="1"/>
  <c r="C4" i="1" l="1"/>
  <c r="A5" i="1"/>
  <c r="B4" i="1"/>
  <c r="C5" i="1" l="1"/>
  <c r="A6" i="1"/>
  <c r="B5" i="1"/>
  <c r="C6" i="1" l="1"/>
  <c r="B6" i="1"/>
  <c r="A7" i="1"/>
  <c r="A8" i="1" l="1"/>
  <c r="C7" i="1"/>
  <c r="B7" i="1"/>
  <c r="C8" i="1" l="1"/>
  <c r="A9" i="1"/>
  <c r="B8" i="1"/>
  <c r="B9" i="1" l="1"/>
  <c r="C9" i="1"/>
  <c r="A10" i="1"/>
  <c r="B10" i="1" l="1"/>
  <c r="A11" i="1"/>
  <c r="C10" i="1"/>
  <c r="C11" i="1" l="1"/>
  <c r="A12" i="1"/>
  <c r="B11" i="1"/>
  <c r="B12" i="1" l="1"/>
  <c r="A13" i="1"/>
  <c r="C12" i="1"/>
  <c r="C13" i="1" l="1"/>
  <c r="A14" i="1"/>
  <c r="B13" i="1"/>
  <c r="C14" i="1" l="1"/>
  <c r="B14" i="1"/>
  <c r="A15" i="1"/>
  <c r="A16" i="1" l="1"/>
  <c r="B15" i="1"/>
  <c r="C15" i="1"/>
  <c r="C16" i="1" l="1"/>
  <c r="A17" i="1"/>
  <c r="B16" i="1"/>
  <c r="C17" i="1" l="1"/>
  <c r="B17" i="1"/>
  <c r="A18" i="1"/>
  <c r="C18" i="1" l="1"/>
  <c r="B18" i="1"/>
  <c r="A19" i="1"/>
  <c r="C19" i="1" l="1"/>
  <c r="A20" i="1"/>
  <c r="B19" i="1"/>
  <c r="A21" i="1" l="1"/>
  <c r="B20" i="1"/>
  <c r="C20" i="1"/>
  <c r="C21" i="1" l="1"/>
  <c r="A22" i="1"/>
  <c r="B21" i="1"/>
  <c r="B22" i="1" l="1"/>
  <c r="C22" i="1"/>
  <c r="A23" i="1"/>
  <c r="A24" i="1" l="1"/>
  <c r="B23" i="1"/>
  <c r="C23" i="1"/>
  <c r="C24" i="1" l="1"/>
  <c r="A25" i="1"/>
  <c r="B24" i="1"/>
  <c r="B25" i="1" l="1"/>
  <c r="C25" i="1"/>
  <c r="A26" i="1"/>
  <c r="B26" i="1" l="1"/>
  <c r="A27" i="1"/>
  <c r="C26" i="1"/>
  <c r="C27" i="1" l="1"/>
  <c r="A28" i="1"/>
  <c r="B27" i="1"/>
  <c r="B28" i="1" l="1"/>
  <c r="A29" i="1"/>
  <c r="C28" i="1"/>
  <c r="C29" i="1" l="1"/>
  <c r="A30" i="1"/>
  <c r="B29" i="1"/>
  <c r="C30" i="1" l="1"/>
  <c r="B30" i="1"/>
  <c r="A31" i="1"/>
  <c r="C31" i="1" l="1"/>
  <c r="B31" i="1"/>
</calcChain>
</file>

<file path=xl/sharedStrings.xml><?xml version="1.0" encoding="utf-8"?>
<sst xmlns="http://schemas.openxmlformats.org/spreadsheetml/2006/main" count="21" uniqueCount="15">
  <si>
    <t>E1-(E1*COS(E1))/(COS(E1)-E1*SIN(E1))</t>
  </si>
  <si>
    <t>x</t>
  </si>
  <si>
    <t>f(x)</t>
  </si>
  <si>
    <t>f'(x)</t>
  </si>
  <si>
    <t>x*</t>
  </si>
  <si>
    <t>x=0  ηˊ x=π/2​+kπ,   k∈Z</t>
  </si>
  <si>
    <t>Ρίζες της συνάρτησης xcos(x)</t>
  </si>
  <si>
    <t>x=-3π/2</t>
  </si>
  <si>
    <t>κ=-2</t>
  </si>
  <si>
    <t>x=0</t>
  </si>
  <si>
    <t>x=3π/2</t>
  </si>
  <si>
    <t>κ=-1</t>
  </si>
  <si>
    <t>κ=0</t>
  </si>
  <si>
    <t>κ=1</t>
  </si>
  <si>
    <t>επανάληψη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</si>
</sst>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7" x14ac:knownFonts="1">
    <font>
      <sz val="10"/>
      <name val="Arial"/>
      <charset val="161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C00000"/>
      <name val="Arial"/>
      <family val="2"/>
    </font>
    <font>
      <b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Συναρτήσεις</a:t>
            </a:r>
            <a:r>
              <a:rPr lang="el-GR" baseline="0"/>
              <a:t> </a:t>
            </a:r>
            <a:r>
              <a:rPr lang="en-US" baseline="0"/>
              <a:t>f</a:t>
            </a:r>
            <a:r>
              <a:rPr lang="el-GR" baseline="0"/>
              <a:t> και </a:t>
            </a:r>
            <a:r>
              <a:rPr lang="en-US" baseline="0"/>
              <a:t>f' </a:t>
            </a:r>
            <a:endParaRPr lang="el-GR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f(x)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Sheet1!$A$2:$A$31</c:f>
              <c:numCache>
                <c:formatCode>General</c:formatCode>
                <c:ptCount val="30"/>
                <c:pt idx="0">
                  <c:v>-5</c:v>
                </c:pt>
                <c:pt idx="1">
                  <c:v>-4.6551724137931032</c:v>
                </c:pt>
                <c:pt idx="2">
                  <c:v>-4.3103448275862064</c:v>
                </c:pt>
                <c:pt idx="3">
                  <c:v>-3.9655172413793096</c:v>
                </c:pt>
                <c:pt idx="4">
                  <c:v>-3.6206896551724128</c:v>
                </c:pt>
                <c:pt idx="5">
                  <c:v>-3.275862068965516</c:v>
                </c:pt>
                <c:pt idx="6">
                  <c:v>-2.9310344827586192</c:v>
                </c:pt>
                <c:pt idx="7">
                  <c:v>-2.5862068965517224</c:v>
                </c:pt>
                <c:pt idx="8">
                  <c:v>-2.2413793103448256</c:v>
                </c:pt>
                <c:pt idx="9">
                  <c:v>-1.8965517241379291</c:v>
                </c:pt>
                <c:pt idx="10">
                  <c:v>-1.5517241379310325</c:v>
                </c:pt>
                <c:pt idx="11">
                  <c:v>-1.2068965517241359</c:v>
                </c:pt>
                <c:pt idx="12">
                  <c:v>-0.86206896551723933</c:v>
                </c:pt>
                <c:pt idx="13">
                  <c:v>-0.51724137931034275</c:v>
                </c:pt>
                <c:pt idx="14">
                  <c:v>-0.17241379310344618</c:v>
                </c:pt>
                <c:pt idx="15">
                  <c:v>0.1724137931034504</c:v>
                </c:pt>
                <c:pt idx="16">
                  <c:v>0.51724137931034697</c:v>
                </c:pt>
                <c:pt idx="17">
                  <c:v>0.86206896551724355</c:v>
                </c:pt>
                <c:pt idx="18">
                  <c:v>1.2068965517241401</c:v>
                </c:pt>
                <c:pt idx="19">
                  <c:v>1.5517241379310367</c:v>
                </c:pt>
                <c:pt idx="20">
                  <c:v>1.8965517241379333</c:v>
                </c:pt>
                <c:pt idx="21">
                  <c:v>2.2413793103448301</c:v>
                </c:pt>
                <c:pt idx="22">
                  <c:v>2.5862068965517269</c:v>
                </c:pt>
                <c:pt idx="23">
                  <c:v>2.9310344827586237</c:v>
                </c:pt>
                <c:pt idx="24">
                  <c:v>3.2758620689655205</c:v>
                </c:pt>
                <c:pt idx="25">
                  <c:v>3.6206896551724173</c:v>
                </c:pt>
                <c:pt idx="26">
                  <c:v>3.9655172413793141</c:v>
                </c:pt>
                <c:pt idx="27">
                  <c:v>4.3103448275862108</c:v>
                </c:pt>
                <c:pt idx="28">
                  <c:v>4.6551724137931076</c:v>
                </c:pt>
                <c:pt idx="29">
                  <c:v>5.0000000000000044</c:v>
                </c:pt>
              </c:numCache>
            </c:numRef>
          </c:xVal>
          <c:yVal>
            <c:numRef>
              <c:f>Sheet1!$B$2:$B$31</c:f>
              <c:numCache>
                <c:formatCode>General</c:formatCode>
                <c:ptCount val="30"/>
                <c:pt idx="0">
                  <c:v>-1.4183109273161312</c:v>
                </c:pt>
                <c:pt idx="1">
                  <c:v>0.26620767799355183</c:v>
                </c:pt>
                <c:pt idx="2">
                  <c:v>1.6866392965607353</c:v>
                </c:pt>
                <c:pt idx="3">
                  <c:v>2.6939603170977366</c:v>
                </c:pt>
                <c:pt idx="4">
                  <c:v>3.2130418079469587</c:v>
                </c:pt>
                <c:pt idx="5">
                  <c:v>3.2463773328998089</c:v>
                </c:pt>
                <c:pt idx="6">
                  <c:v>2.8663008455815198</c:v>
                </c:pt>
                <c:pt idx="7">
                  <c:v>2.197492512806777</c:v>
                </c:pt>
                <c:pt idx="8">
                  <c:v>1.3928891165637876</c:v>
                </c:pt>
                <c:pt idx="9">
                  <c:v>0.60694310737873536</c:v>
                </c:pt>
                <c:pt idx="10">
                  <c:v>-2.9592981680535119E-2</c:v>
                </c:pt>
                <c:pt idx="11">
                  <c:v>-0.42956022874969207</c:v>
                </c:pt>
                <c:pt idx="12">
                  <c:v>-0.56109320925445483</c:v>
                </c:pt>
                <c:pt idx="13">
                  <c:v>-0.44957926537394005</c:v>
                </c:pt>
                <c:pt idx="14">
                  <c:v>-0.16985750429585497</c:v>
                </c:pt>
                <c:pt idx="15">
                  <c:v>0.169857504295859</c:v>
                </c:pt>
                <c:pt idx="16">
                  <c:v>0.4495792653739426</c:v>
                </c:pt>
                <c:pt idx="17">
                  <c:v>0.56109320925445483</c:v>
                </c:pt>
                <c:pt idx="18">
                  <c:v>0.4295602287496888</c:v>
                </c:pt>
                <c:pt idx="19">
                  <c:v>2.9592981680528652E-2</c:v>
                </c:pt>
                <c:pt idx="20">
                  <c:v>-0.60694310737874435</c:v>
                </c:pt>
                <c:pt idx="21">
                  <c:v>-1.392889116563798</c:v>
                </c:pt>
                <c:pt idx="22">
                  <c:v>-2.1974925128067868</c:v>
                </c:pt>
                <c:pt idx="23">
                  <c:v>-2.8663008455815269</c:v>
                </c:pt>
                <c:pt idx="24">
                  <c:v>-3.2463773328998111</c:v>
                </c:pt>
                <c:pt idx="25">
                  <c:v>-3.2130418079469552</c:v>
                </c:pt>
                <c:pt idx="26">
                  <c:v>-2.6939603170977264</c:v>
                </c:pt>
                <c:pt idx="27">
                  <c:v>-1.6866392965607193</c:v>
                </c:pt>
                <c:pt idx="28">
                  <c:v>-0.26620767799353146</c:v>
                </c:pt>
                <c:pt idx="29">
                  <c:v>1.4183109273161538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A0-423E-B12E-FADDF32A72E3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f'(x)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Sheet1!$A$2:$A$31</c:f>
              <c:numCache>
                <c:formatCode>General</c:formatCode>
                <c:ptCount val="30"/>
                <c:pt idx="0">
                  <c:v>-5</c:v>
                </c:pt>
                <c:pt idx="1">
                  <c:v>-4.6551724137931032</c:v>
                </c:pt>
                <c:pt idx="2">
                  <c:v>-4.3103448275862064</c:v>
                </c:pt>
                <c:pt idx="3">
                  <c:v>-3.9655172413793096</c:v>
                </c:pt>
                <c:pt idx="4">
                  <c:v>-3.6206896551724128</c:v>
                </c:pt>
                <c:pt idx="5">
                  <c:v>-3.275862068965516</c:v>
                </c:pt>
                <c:pt idx="6">
                  <c:v>-2.9310344827586192</c:v>
                </c:pt>
                <c:pt idx="7">
                  <c:v>-2.5862068965517224</c:v>
                </c:pt>
                <c:pt idx="8">
                  <c:v>-2.2413793103448256</c:v>
                </c:pt>
                <c:pt idx="9">
                  <c:v>-1.8965517241379291</c:v>
                </c:pt>
                <c:pt idx="10">
                  <c:v>-1.5517241379310325</c:v>
                </c:pt>
                <c:pt idx="11">
                  <c:v>-1.2068965517241359</c:v>
                </c:pt>
                <c:pt idx="12">
                  <c:v>-0.86206896551723933</c:v>
                </c:pt>
                <c:pt idx="13">
                  <c:v>-0.51724137931034275</c:v>
                </c:pt>
                <c:pt idx="14">
                  <c:v>-0.17241379310344618</c:v>
                </c:pt>
                <c:pt idx="15">
                  <c:v>0.1724137931034504</c:v>
                </c:pt>
                <c:pt idx="16">
                  <c:v>0.51724137931034697</c:v>
                </c:pt>
                <c:pt idx="17">
                  <c:v>0.86206896551724355</c:v>
                </c:pt>
                <c:pt idx="18">
                  <c:v>1.2068965517241401</c:v>
                </c:pt>
                <c:pt idx="19">
                  <c:v>1.5517241379310367</c:v>
                </c:pt>
                <c:pt idx="20">
                  <c:v>1.8965517241379333</c:v>
                </c:pt>
                <c:pt idx="21">
                  <c:v>2.2413793103448301</c:v>
                </c:pt>
                <c:pt idx="22">
                  <c:v>2.5862068965517269</c:v>
                </c:pt>
                <c:pt idx="23">
                  <c:v>2.9310344827586237</c:v>
                </c:pt>
                <c:pt idx="24">
                  <c:v>3.2758620689655205</c:v>
                </c:pt>
                <c:pt idx="25">
                  <c:v>3.6206896551724173</c:v>
                </c:pt>
                <c:pt idx="26">
                  <c:v>3.9655172413793141</c:v>
                </c:pt>
                <c:pt idx="27">
                  <c:v>4.3103448275862108</c:v>
                </c:pt>
                <c:pt idx="28">
                  <c:v>4.6551724137931076</c:v>
                </c:pt>
                <c:pt idx="29">
                  <c:v>5.0000000000000044</c:v>
                </c:pt>
              </c:numCache>
            </c:numRef>
          </c:xVal>
          <c:yVal>
            <c:numRef>
              <c:f>Sheet1!$C$2:$C$31</c:f>
              <c:numCache>
                <c:formatCode>General</c:formatCode>
                <c:ptCount val="30"/>
                <c:pt idx="0">
                  <c:v>5.078283558778919</c:v>
                </c:pt>
                <c:pt idx="1">
                  <c:v>4.5903692377335501</c:v>
                </c:pt>
                <c:pt idx="2">
                  <c:v>3.575350715995762</c:v>
                </c:pt>
                <c:pt idx="3">
                  <c:v>2.2306199458127787</c:v>
                </c:pt>
                <c:pt idx="4">
                  <c:v>0.78164684610724577</c:v>
                </c:pt>
                <c:pt idx="5">
                  <c:v>-0.55247173779975778</c:v>
                </c:pt>
                <c:pt idx="6">
                  <c:v>-1.590517541732885</c:v>
                </c:pt>
                <c:pt idx="7">
                  <c:v>-2.2133293016713802</c:v>
                </c:pt>
                <c:pt idx="8">
                  <c:v>-2.3774727685410628</c:v>
                </c:pt>
                <c:pt idx="9">
                  <c:v>-2.1168351960751126</c:v>
                </c:pt>
                <c:pt idx="10">
                  <c:v>-1.5323708952701323</c:v>
                </c:pt>
                <c:pt idx="11">
                  <c:v>-0.77194270925431596</c:v>
                </c:pt>
                <c:pt idx="12">
                  <c:v>-3.6067139365700829E-3</c:v>
                </c:pt>
                <c:pt idx="13">
                  <c:v>0.61341885576878852</c:v>
                </c:pt>
                <c:pt idx="14">
                  <c:v>0.9555940677420881</c:v>
                </c:pt>
                <c:pt idx="15">
                  <c:v>0.95559406774208588</c:v>
                </c:pt>
                <c:pt idx="16">
                  <c:v>0.61341885576878252</c:v>
                </c:pt>
                <c:pt idx="17">
                  <c:v>-3.6067139365789647E-3</c:v>
                </c:pt>
                <c:pt idx="18">
                  <c:v>-0.77194270925432562</c:v>
                </c:pt>
                <c:pt idx="19">
                  <c:v>-1.5323708952701407</c:v>
                </c:pt>
                <c:pt idx="20">
                  <c:v>-2.1168351960751175</c:v>
                </c:pt>
                <c:pt idx="21">
                  <c:v>-2.3774727685410637</c:v>
                </c:pt>
                <c:pt idx="22">
                  <c:v>-2.2133293016713753</c:v>
                </c:pt>
                <c:pt idx="23">
                  <c:v>-1.5905175417328741</c:v>
                </c:pt>
                <c:pt idx="24">
                  <c:v>-0.55247173779974212</c:v>
                </c:pt>
                <c:pt idx="25">
                  <c:v>0.7816468461072642</c:v>
                </c:pt>
                <c:pt idx="26">
                  <c:v>2.2306199458127978</c:v>
                </c:pt>
                <c:pt idx="27">
                  <c:v>3.575350715995778</c:v>
                </c:pt>
                <c:pt idx="28">
                  <c:v>4.5903692377335599</c:v>
                </c:pt>
                <c:pt idx="29">
                  <c:v>5.0782835587789208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A0-423E-B12E-FADDF32A7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206672"/>
        <c:axId val="1"/>
      </c:scatterChart>
      <c:valAx>
        <c:axId val="96206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206672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f(x)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=x*cos(x</a:t>
            </a:r>
            <a:r>
              <a:rPr lang="el-G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)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f(x)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Sheet1!$A$2:$A$31</c:f>
              <c:numCache>
                <c:formatCode>General</c:formatCode>
                <c:ptCount val="30"/>
                <c:pt idx="0">
                  <c:v>-5</c:v>
                </c:pt>
                <c:pt idx="1">
                  <c:v>-4.6551724137931032</c:v>
                </c:pt>
                <c:pt idx="2">
                  <c:v>-4.3103448275862064</c:v>
                </c:pt>
                <c:pt idx="3">
                  <c:v>-3.9655172413793096</c:v>
                </c:pt>
                <c:pt idx="4">
                  <c:v>-3.6206896551724128</c:v>
                </c:pt>
                <c:pt idx="5">
                  <c:v>-3.275862068965516</c:v>
                </c:pt>
                <c:pt idx="6">
                  <c:v>-2.9310344827586192</c:v>
                </c:pt>
                <c:pt idx="7">
                  <c:v>-2.5862068965517224</c:v>
                </c:pt>
                <c:pt idx="8">
                  <c:v>-2.2413793103448256</c:v>
                </c:pt>
                <c:pt idx="9">
                  <c:v>-1.8965517241379291</c:v>
                </c:pt>
                <c:pt idx="10">
                  <c:v>-1.5517241379310325</c:v>
                </c:pt>
                <c:pt idx="11">
                  <c:v>-1.2068965517241359</c:v>
                </c:pt>
                <c:pt idx="12">
                  <c:v>-0.86206896551723933</c:v>
                </c:pt>
                <c:pt idx="13">
                  <c:v>-0.51724137931034275</c:v>
                </c:pt>
                <c:pt idx="14">
                  <c:v>-0.17241379310344618</c:v>
                </c:pt>
                <c:pt idx="15">
                  <c:v>0.1724137931034504</c:v>
                </c:pt>
                <c:pt idx="16">
                  <c:v>0.51724137931034697</c:v>
                </c:pt>
                <c:pt idx="17">
                  <c:v>0.86206896551724355</c:v>
                </c:pt>
                <c:pt idx="18">
                  <c:v>1.2068965517241401</c:v>
                </c:pt>
                <c:pt idx="19">
                  <c:v>1.5517241379310367</c:v>
                </c:pt>
                <c:pt idx="20">
                  <c:v>1.8965517241379333</c:v>
                </c:pt>
                <c:pt idx="21">
                  <c:v>2.2413793103448301</c:v>
                </c:pt>
                <c:pt idx="22">
                  <c:v>2.5862068965517269</c:v>
                </c:pt>
                <c:pt idx="23">
                  <c:v>2.9310344827586237</c:v>
                </c:pt>
                <c:pt idx="24">
                  <c:v>3.2758620689655205</c:v>
                </c:pt>
                <c:pt idx="25">
                  <c:v>3.6206896551724173</c:v>
                </c:pt>
                <c:pt idx="26">
                  <c:v>3.9655172413793141</c:v>
                </c:pt>
                <c:pt idx="27">
                  <c:v>4.3103448275862108</c:v>
                </c:pt>
                <c:pt idx="28">
                  <c:v>4.6551724137931076</c:v>
                </c:pt>
                <c:pt idx="29">
                  <c:v>5.0000000000000044</c:v>
                </c:pt>
              </c:numCache>
            </c:numRef>
          </c:xVal>
          <c:yVal>
            <c:numRef>
              <c:f>Sheet1!$B$2:$B$31</c:f>
              <c:numCache>
                <c:formatCode>General</c:formatCode>
                <c:ptCount val="30"/>
                <c:pt idx="0">
                  <c:v>-1.4183109273161312</c:v>
                </c:pt>
                <c:pt idx="1">
                  <c:v>0.26620767799355183</c:v>
                </c:pt>
                <c:pt idx="2">
                  <c:v>1.6866392965607353</c:v>
                </c:pt>
                <c:pt idx="3">
                  <c:v>2.6939603170977366</c:v>
                </c:pt>
                <c:pt idx="4">
                  <c:v>3.2130418079469587</c:v>
                </c:pt>
                <c:pt idx="5">
                  <c:v>3.2463773328998089</c:v>
                </c:pt>
                <c:pt idx="6">
                  <c:v>2.8663008455815198</c:v>
                </c:pt>
                <c:pt idx="7">
                  <c:v>2.197492512806777</c:v>
                </c:pt>
                <c:pt idx="8">
                  <c:v>1.3928891165637876</c:v>
                </c:pt>
                <c:pt idx="9">
                  <c:v>0.60694310737873536</c:v>
                </c:pt>
                <c:pt idx="10">
                  <c:v>-2.9592981680535119E-2</c:v>
                </c:pt>
                <c:pt idx="11">
                  <c:v>-0.42956022874969207</c:v>
                </c:pt>
                <c:pt idx="12">
                  <c:v>-0.56109320925445483</c:v>
                </c:pt>
                <c:pt idx="13">
                  <c:v>-0.44957926537394005</c:v>
                </c:pt>
                <c:pt idx="14">
                  <c:v>-0.16985750429585497</c:v>
                </c:pt>
                <c:pt idx="15">
                  <c:v>0.169857504295859</c:v>
                </c:pt>
                <c:pt idx="16">
                  <c:v>0.4495792653739426</c:v>
                </c:pt>
                <c:pt idx="17">
                  <c:v>0.56109320925445483</c:v>
                </c:pt>
                <c:pt idx="18">
                  <c:v>0.4295602287496888</c:v>
                </c:pt>
                <c:pt idx="19">
                  <c:v>2.9592981680528652E-2</c:v>
                </c:pt>
                <c:pt idx="20">
                  <c:v>-0.60694310737874435</c:v>
                </c:pt>
                <c:pt idx="21">
                  <c:v>-1.392889116563798</c:v>
                </c:pt>
                <c:pt idx="22">
                  <c:v>-2.1974925128067868</c:v>
                </c:pt>
                <c:pt idx="23">
                  <c:v>-2.8663008455815269</c:v>
                </c:pt>
                <c:pt idx="24">
                  <c:v>-3.2463773328998111</c:v>
                </c:pt>
                <c:pt idx="25">
                  <c:v>-3.2130418079469552</c:v>
                </c:pt>
                <c:pt idx="26">
                  <c:v>-2.6939603170977264</c:v>
                </c:pt>
                <c:pt idx="27">
                  <c:v>-1.6866392965607193</c:v>
                </c:pt>
                <c:pt idx="28">
                  <c:v>-0.26620767799353146</c:v>
                </c:pt>
                <c:pt idx="29">
                  <c:v>1.4183109273161538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17B-45D2-9288-30883DFEE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219152"/>
        <c:axId val="1"/>
      </c:scatterChart>
      <c:valAx>
        <c:axId val="96219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0.5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2191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17</xdr:row>
      <xdr:rowOff>95250</xdr:rowOff>
    </xdr:from>
    <xdr:to>
      <xdr:col>10</xdr:col>
      <xdr:colOff>647700</xdr:colOff>
      <xdr:row>34</xdr:row>
      <xdr:rowOff>114300</xdr:rowOff>
    </xdr:to>
    <xdr:graphicFrame macro="">
      <xdr:nvGraphicFramePr>
        <xdr:cNvPr id="1048" name="Γράφημα 1">
          <a:extLst>
            <a:ext uri="{FF2B5EF4-FFF2-40B4-BE49-F238E27FC236}">
              <a16:creationId xmlns:a16="http://schemas.microsoft.com/office/drawing/2014/main" id="{868F483A-0A0E-ED6D-1C41-BA0CBF657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142875</xdr:colOff>
      <xdr:row>17</xdr:row>
      <xdr:rowOff>9525</xdr:rowOff>
    </xdr:from>
    <xdr:to>
      <xdr:col>16</xdr:col>
      <xdr:colOff>180975</xdr:colOff>
      <xdr:row>34</xdr:row>
      <xdr:rowOff>0</xdr:rowOff>
    </xdr:to>
    <xdr:graphicFrame macro="">
      <xdr:nvGraphicFramePr>
        <xdr:cNvPr id="1049" name="Γράφημα 3">
          <a:extLst>
            <a:ext uri="{FF2B5EF4-FFF2-40B4-BE49-F238E27FC236}">
              <a16:creationId xmlns:a16="http://schemas.microsoft.com/office/drawing/2014/main" id="{63E127F5-3734-F738-1F14-7524FB4CA6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31BC0-E546-417E-8D2B-D2E76076977F}">
  <dimension ref="A1:O31"/>
  <sheetViews>
    <sheetView tabSelected="1" workbookViewId="0">
      <selection activeCell="F14" sqref="F14"/>
    </sheetView>
  </sheetViews>
  <sheetFormatPr defaultRowHeight="12.75" x14ac:dyDescent="0.2"/>
  <cols>
    <col min="1" max="2" width="12.5703125" style="1" bestFit="1" customWidth="1"/>
    <col min="3" max="3" width="18.7109375" style="1" bestFit="1" customWidth="1"/>
    <col min="4" max="4" width="11.42578125" style="1" bestFit="1" customWidth="1"/>
    <col min="5" max="5" width="12.5703125" style="1" bestFit="1" customWidth="1"/>
    <col min="6" max="6" width="3" style="1" bestFit="1" customWidth="1"/>
    <col min="7" max="7" width="12.5703125" style="1" bestFit="1" customWidth="1"/>
    <col min="8" max="8" width="3" style="1" bestFit="1" customWidth="1"/>
    <col min="9" max="9" width="15.28515625" style="1" bestFit="1" customWidth="1"/>
    <col min="10" max="10" width="3" style="1" bestFit="1" customWidth="1"/>
    <col min="11" max="11" width="12" style="1" bestFit="1" customWidth="1"/>
    <col min="12" max="12" width="3" style="1" bestFit="1" customWidth="1"/>
    <col min="13" max="13" width="14.28515625" style="1" customWidth="1"/>
    <col min="14" max="14" width="9.140625" style="1"/>
    <col min="15" max="15" width="35.42578125" style="1" bestFit="1" customWidth="1"/>
    <col min="16" max="16384" width="9.140625" style="1"/>
  </cols>
  <sheetData>
    <row r="1" spans="1:15" x14ac:dyDescent="0.2">
      <c r="A1" s="3" t="s">
        <v>1</v>
      </c>
      <c r="B1" s="3" t="s">
        <v>2</v>
      </c>
      <c r="C1" s="3" t="s">
        <v>3</v>
      </c>
      <c r="E1" s="3" t="s">
        <v>4</v>
      </c>
      <c r="F1" s="3"/>
      <c r="G1" s="3" t="s">
        <v>4</v>
      </c>
      <c r="H1" s="3"/>
      <c r="I1" s="3" t="s">
        <v>4</v>
      </c>
      <c r="J1" s="3"/>
      <c r="K1" s="3" t="s">
        <v>4</v>
      </c>
      <c r="L1" s="3"/>
      <c r="M1" s="3" t="s">
        <v>4</v>
      </c>
    </row>
    <row r="2" spans="1:15" x14ac:dyDescent="0.2">
      <c r="A2" s="2">
        <v>-5</v>
      </c>
      <c r="B2" s="2">
        <f>A2*COS(A2)</f>
        <v>-1.4183109273161312</v>
      </c>
      <c r="C2" s="4">
        <f>COS(A2)-A2*SIN(A2)</f>
        <v>5.078283558778919</v>
      </c>
      <c r="D2" s="3" t="s">
        <v>14</v>
      </c>
      <c r="E2" s="7">
        <v>-6</v>
      </c>
      <c r="G2" s="7">
        <v>-1</v>
      </c>
      <c r="I2" s="7">
        <v>0.1</v>
      </c>
      <c r="K2" s="7">
        <v>1</v>
      </c>
      <c r="L2" s="7"/>
      <c r="M2" s="7">
        <v>6</v>
      </c>
      <c r="O2" s="1" t="s">
        <v>0</v>
      </c>
    </row>
    <row r="3" spans="1:15" ht="13.5" thickBot="1" x14ac:dyDescent="0.25">
      <c r="A3" s="2">
        <f>A2+10/29</f>
        <v>-4.6551724137931032</v>
      </c>
      <c r="B3" s="2">
        <f t="shared" ref="B3:B31" si="0">A3*COS(A3)</f>
        <v>0.26620767799355183</v>
      </c>
      <c r="C3" s="4">
        <f t="shared" ref="C3:C31" si="1">COS(A3)-A3*SIN(A3)</f>
        <v>4.5903692377335501</v>
      </c>
      <c r="D3" s="1">
        <v>1</v>
      </c>
      <c r="E3" s="1">
        <f>E2-(E2*COS(E2))/(COS(E2)-E2*SIN(E2))</f>
        <v>-3.8150332002260483</v>
      </c>
      <c r="F3" s="1">
        <v>1</v>
      </c>
      <c r="G3" s="1">
        <f t="shared" ref="G3:G12" si="2">G2-(G2*COS(G2))/(COS(G2)-G2*SIN(G2))</f>
        <v>-2.7940189124919503</v>
      </c>
      <c r="H3" s="7">
        <v>1</v>
      </c>
      <c r="I3" s="8">
        <f>I2-(I2*COS(I2))/(COS(I2)-I2*SIN(I2))</f>
        <v>-1.0135157983829218E-3</v>
      </c>
      <c r="J3" s="7">
        <v>1</v>
      </c>
      <c r="K3" s="1">
        <f>K2-(K2*COS(K2))/(COS(K2)-K2*SIN(K2))</f>
        <v>2.7940189124919503</v>
      </c>
      <c r="L3" s="1">
        <v>1</v>
      </c>
      <c r="M3" s="1">
        <f>M2-(M2*COS(M2))/(COS(M2)-M2*SIN(M2))</f>
        <v>3.8150332002260483</v>
      </c>
    </row>
    <row r="4" spans="1:15" ht="13.5" thickBot="1" x14ac:dyDescent="0.25">
      <c r="A4" s="2">
        <f t="shared" ref="A4:A31" si="3">A3+10/29</f>
        <v>-4.3103448275862064</v>
      </c>
      <c r="B4" s="2">
        <f t="shared" si="0"/>
        <v>1.6866392965607353</v>
      </c>
      <c r="C4" s="4">
        <f t="shared" si="1"/>
        <v>3.575350715995762</v>
      </c>
      <c r="D4" s="1">
        <v>2</v>
      </c>
      <c r="E4" s="1">
        <f t="shared" ref="E4:E8" si="4">E3-(E3*COS(E3))/(COS(E3)-E3*SIN(E3))</f>
        <v>-5.6815801355976578</v>
      </c>
      <c r="F4" s="1">
        <v>2</v>
      </c>
      <c r="G4" s="1">
        <f t="shared" si="2"/>
        <v>-1.4054940461994758</v>
      </c>
      <c r="H4" s="6">
        <v>2</v>
      </c>
      <c r="I4" s="9">
        <f t="shared" ref="I4:I12" si="5">I3-(I3*COS(I3))/(COS(I3)-I3*SIN(I3))</f>
        <v>1.0410993204687524E-9</v>
      </c>
      <c r="J4" s="1">
        <v>2</v>
      </c>
      <c r="K4" s="1">
        <f t="shared" ref="K4:K12" si="6">K3-(K3*COS(K3))/(COS(K3)-K3*SIN(K3))</f>
        <v>1.4054940461994758</v>
      </c>
      <c r="L4" s="1">
        <v>2</v>
      </c>
      <c r="M4" s="1">
        <f t="shared" ref="M4:M12" si="7">M3-(M3*COS(M3))/(COS(M3)-M3*SIN(M3))</f>
        <v>5.6815801355976578</v>
      </c>
      <c r="O4" s="11" t="s">
        <v>6</v>
      </c>
    </row>
    <row r="5" spans="1:15" ht="13.5" thickBot="1" x14ac:dyDescent="0.25">
      <c r="A5" s="2">
        <f t="shared" si="3"/>
        <v>-3.9655172413793096</v>
      </c>
      <c r="B5" s="2">
        <f t="shared" si="0"/>
        <v>2.6939603170977366</v>
      </c>
      <c r="C5" s="4">
        <f t="shared" si="1"/>
        <v>2.2306199458127787</v>
      </c>
      <c r="D5" s="1">
        <v>3</v>
      </c>
      <c r="E5" s="1">
        <f t="shared" si="4"/>
        <v>-4.5221641959913939</v>
      </c>
      <c r="F5" s="1">
        <v>3</v>
      </c>
      <c r="G5" s="1">
        <f t="shared" si="2"/>
        <v>-1.594786587580125</v>
      </c>
      <c r="H5" s="1">
        <v>3</v>
      </c>
      <c r="I5" s="8">
        <f t="shared" si="5"/>
        <v>0</v>
      </c>
      <c r="J5" s="1">
        <v>3</v>
      </c>
      <c r="K5" s="1">
        <f t="shared" si="6"/>
        <v>1.594786587580125</v>
      </c>
      <c r="L5" s="1">
        <v>3</v>
      </c>
      <c r="M5" s="1">
        <f t="shared" si="7"/>
        <v>4.5221641959913939</v>
      </c>
      <c r="O5" s="10" t="s">
        <v>5</v>
      </c>
    </row>
    <row r="6" spans="1:15" ht="13.5" thickBot="1" x14ac:dyDescent="0.25">
      <c r="A6" s="2">
        <f t="shared" si="3"/>
        <v>-3.6206896551724128</v>
      </c>
      <c r="B6" s="2">
        <f t="shared" si="0"/>
        <v>3.2130418079469587</v>
      </c>
      <c r="C6" s="4">
        <f t="shared" si="1"/>
        <v>0.78164684610724577</v>
      </c>
      <c r="D6" s="1">
        <v>4</v>
      </c>
      <c r="E6" s="1">
        <f t="shared" si="4"/>
        <v>-4.7232806446717523</v>
      </c>
      <c r="F6" s="1">
        <v>4</v>
      </c>
      <c r="G6" s="1">
        <f t="shared" si="2"/>
        <v>-1.57114739427593</v>
      </c>
      <c r="H6" s="1">
        <v>4</v>
      </c>
      <c r="I6" s="8">
        <f t="shared" si="5"/>
        <v>0</v>
      </c>
      <c r="J6" s="1">
        <v>4</v>
      </c>
      <c r="K6" s="1">
        <f t="shared" si="6"/>
        <v>1.57114739427593</v>
      </c>
      <c r="L6" s="1">
        <v>4</v>
      </c>
      <c r="M6" s="1">
        <f t="shared" si="7"/>
        <v>4.7232806446717523</v>
      </c>
    </row>
    <row r="7" spans="1:15" ht="13.5" thickBot="1" x14ac:dyDescent="0.25">
      <c r="A7" s="2">
        <f t="shared" si="3"/>
        <v>-3.275862068965516</v>
      </c>
      <c r="B7" s="2">
        <f t="shared" si="0"/>
        <v>3.2463773328998089</v>
      </c>
      <c r="C7" s="4">
        <f t="shared" si="1"/>
        <v>-0.55247173779975778</v>
      </c>
      <c r="D7" s="1">
        <v>5</v>
      </c>
      <c r="E7" s="1">
        <f t="shared" si="4"/>
        <v>-4.7124136095432929</v>
      </c>
      <c r="F7" s="1">
        <v>5</v>
      </c>
      <c r="G7" s="1">
        <f t="shared" si="2"/>
        <v>-1.570796405207777</v>
      </c>
      <c r="H7" s="1">
        <v>5</v>
      </c>
      <c r="I7" s="8">
        <f t="shared" si="5"/>
        <v>0</v>
      </c>
      <c r="J7" s="6">
        <v>5</v>
      </c>
      <c r="K7" s="5">
        <f t="shared" si="6"/>
        <v>1.570796405207777</v>
      </c>
      <c r="L7" s="1">
        <v>5</v>
      </c>
      <c r="M7" s="1">
        <f t="shared" si="7"/>
        <v>4.7124136095432929</v>
      </c>
    </row>
    <row r="8" spans="1:15" ht="13.5" thickBot="1" x14ac:dyDescent="0.25">
      <c r="A8" s="2">
        <f t="shared" si="3"/>
        <v>-2.9310344827586192</v>
      </c>
      <c r="B8" s="2">
        <f t="shared" si="0"/>
        <v>2.8663008455815198</v>
      </c>
      <c r="C8" s="4">
        <f t="shared" si="1"/>
        <v>-1.590517541732885</v>
      </c>
      <c r="D8" s="1">
        <v>6</v>
      </c>
      <c r="E8" s="1">
        <f t="shared" si="4"/>
        <v>-4.7123889805134072</v>
      </c>
      <c r="F8" s="6">
        <v>6</v>
      </c>
      <c r="G8" s="5">
        <f t="shared" si="2"/>
        <v>-1.5707963267949006</v>
      </c>
      <c r="H8" s="1">
        <v>6</v>
      </c>
      <c r="I8" s="8">
        <f t="shared" si="5"/>
        <v>0</v>
      </c>
      <c r="J8" s="1">
        <v>6</v>
      </c>
      <c r="K8" s="6">
        <f t="shared" si="6"/>
        <v>1.5707963267949006</v>
      </c>
      <c r="L8" s="1">
        <v>6</v>
      </c>
      <c r="M8" s="1">
        <f t="shared" si="7"/>
        <v>4.7123889805134072</v>
      </c>
    </row>
    <row r="9" spans="1:15" ht="13.5" thickBot="1" x14ac:dyDescent="0.25">
      <c r="A9" s="2">
        <f t="shared" si="3"/>
        <v>-2.5862068965517224</v>
      </c>
      <c r="B9" s="2">
        <f t="shared" si="0"/>
        <v>2.197492512806777</v>
      </c>
      <c r="C9" s="4">
        <f t="shared" si="1"/>
        <v>-2.2133293016713802</v>
      </c>
      <c r="D9" s="1">
        <v>7</v>
      </c>
      <c r="E9" s="5">
        <f>E8-(E8*COS(E8))/(COS(E8)-E8*SIN(E8))</f>
        <v>-4.7123889803846897</v>
      </c>
      <c r="F9" s="1">
        <v>7</v>
      </c>
      <c r="G9" s="6">
        <f t="shared" si="2"/>
        <v>-1.5707963267948966</v>
      </c>
      <c r="H9" s="1">
        <v>7</v>
      </c>
      <c r="I9" s="8">
        <f t="shared" si="5"/>
        <v>0</v>
      </c>
      <c r="J9" s="1">
        <v>7</v>
      </c>
      <c r="K9" s="1">
        <f t="shared" si="6"/>
        <v>1.5707963267948966</v>
      </c>
      <c r="L9" s="6">
        <v>7</v>
      </c>
      <c r="M9" s="5">
        <f t="shared" si="7"/>
        <v>4.7123889803846897</v>
      </c>
    </row>
    <row r="10" spans="1:15" x14ac:dyDescent="0.2">
      <c r="A10" s="2">
        <f t="shared" si="3"/>
        <v>-2.2413793103448256</v>
      </c>
      <c r="B10" s="2">
        <f t="shared" si="0"/>
        <v>1.3928891165637876</v>
      </c>
      <c r="C10" s="4">
        <f t="shared" si="1"/>
        <v>-2.3774727685410628</v>
      </c>
      <c r="D10" s="1">
        <v>8</v>
      </c>
      <c r="E10" s="6">
        <f>E9-(E9*COS(E9))/(COS(E9)-E9*SIN(E9))</f>
        <v>-4.7123889803846897</v>
      </c>
      <c r="F10" s="1">
        <v>8</v>
      </c>
      <c r="G10" s="1">
        <f t="shared" si="2"/>
        <v>-1.5707963267948966</v>
      </c>
      <c r="H10" s="1">
        <v>8</v>
      </c>
      <c r="I10" s="8">
        <f t="shared" si="5"/>
        <v>0</v>
      </c>
      <c r="J10" s="1">
        <v>8</v>
      </c>
      <c r="K10" s="1">
        <f t="shared" si="6"/>
        <v>1.5707963267948966</v>
      </c>
      <c r="L10" s="1">
        <v>8</v>
      </c>
      <c r="M10" s="1">
        <f t="shared" si="7"/>
        <v>4.7123889803846897</v>
      </c>
    </row>
    <row r="11" spans="1:15" x14ac:dyDescent="0.2">
      <c r="A11" s="2">
        <f t="shared" si="3"/>
        <v>-1.8965517241379291</v>
      </c>
      <c r="B11" s="2">
        <f t="shared" si="0"/>
        <v>0.60694310737873536</v>
      </c>
      <c r="C11" s="4">
        <f t="shared" si="1"/>
        <v>-2.1168351960751126</v>
      </c>
      <c r="D11" s="1">
        <v>9</v>
      </c>
      <c r="E11" s="1">
        <f>E10-(E10*COS(E10))/(COS(E10)-E10*SIN(E10))</f>
        <v>-4.7123889803846897</v>
      </c>
      <c r="F11" s="1">
        <v>9</v>
      </c>
      <c r="G11" s="1">
        <f t="shared" si="2"/>
        <v>-1.5707963267948966</v>
      </c>
      <c r="H11" s="1">
        <v>9</v>
      </c>
      <c r="I11" s="8">
        <f t="shared" si="5"/>
        <v>0</v>
      </c>
      <c r="J11" s="1">
        <v>9</v>
      </c>
      <c r="K11" s="1">
        <f t="shared" si="6"/>
        <v>1.5707963267948966</v>
      </c>
      <c r="L11" s="1">
        <v>9</v>
      </c>
      <c r="M11" s="1">
        <f t="shared" si="7"/>
        <v>4.7123889803846897</v>
      </c>
    </row>
    <row r="12" spans="1:15" x14ac:dyDescent="0.2">
      <c r="A12" s="2">
        <f t="shared" si="3"/>
        <v>-1.5517241379310325</v>
      </c>
      <c r="B12" s="2">
        <f t="shared" si="0"/>
        <v>-2.9592981680535119E-2</v>
      </c>
      <c r="C12" s="4">
        <f t="shared" si="1"/>
        <v>-1.5323708952701323</v>
      </c>
      <c r="D12" s="1">
        <v>10</v>
      </c>
      <c r="E12" s="1">
        <f>E11-(E11*COS(E11))/(COS(E11)-E11*SIN(E11))</f>
        <v>-4.7123889803846897</v>
      </c>
      <c r="F12" s="1">
        <v>10</v>
      </c>
      <c r="G12" s="1">
        <f t="shared" si="2"/>
        <v>-1.5707963267948966</v>
      </c>
      <c r="H12" s="1">
        <v>10</v>
      </c>
      <c r="I12" s="8">
        <f t="shared" si="5"/>
        <v>0</v>
      </c>
      <c r="J12" s="1">
        <v>10</v>
      </c>
      <c r="K12" s="1">
        <f t="shared" si="6"/>
        <v>1.5707963267948966</v>
      </c>
      <c r="L12" s="1">
        <v>10</v>
      </c>
      <c r="M12" s="1">
        <f t="shared" si="7"/>
        <v>4.7123889803846897</v>
      </c>
    </row>
    <row r="13" spans="1:15" ht="13.5" thickBot="1" x14ac:dyDescent="0.25">
      <c r="A13" s="2">
        <f t="shared" si="3"/>
        <v>-1.2068965517241359</v>
      </c>
      <c r="B13" s="2">
        <f t="shared" si="0"/>
        <v>-0.42956022874969207</v>
      </c>
      <c r="C13" s="4">
        <f t="shared" si="1"/>
        <v>-0.77194270925431596</v>
      </c>
    </row>
    <row r="14" spans="1:15" x14ac:dyDescent="0.2">
      <c r="A14" s="2">
        <f t="shared" si="3"/>
        <v>-0.86206896551723933</v>
      </c>
      <c r="B14" s="2">
        <f t="shared" si="0"/>
        <v>-0.56109320925445483</v>
      </c>
      <c r="C14" s="4">
        <f t="shared" si="1"/>
        <v>-3.6067139365700829E-3</v>
      </c>
      <c r="E14" s="12" t="s">
        <v>7</v>
      </c>
      <c r="G14" s="12" t="s">
        <v>7</v>
      </c>
      <c r="I14" s="12" t="s">
        <v>9</v>
      </c>
      <c r="K14" s="12" t="s">
        <v>10</v>
      </c>
      <c r="M14" s="12" t="s">
        <v>10</v>
      </c>
    </row>
    <row r="15" spans="1:15" ht="13.5" thickBot="1" x14ac:dyDescent="0.25">
      <c r="A15" s="2">
        <f t="shared" si="3"/>
        <v>-0.51724137931034275</v>
      </c>
      <c r="B15" s="2">
        <f t="shared" si="0"/>
        <v>-0.44957926537394005</v>
      </c>
      <c r="C15" s="4">
        <f t="shared" si="1"/>
        <v>0.61341885576878852</v>
      </c>
      <c r="E15" s="13">
        <f>(3.14/2)+(-2*3.14)</f>
        <v>-4.71</v>
      </c>
      <c r="G15" s="15">
        <f>(3.14/2)+(-1*3.14)</f>
        <v>-1.57</v>
      </c>
      <c r="I15" s="13"/>
      <c r="K15" s="13">
        <f>(3.14/2)+(0*3.14)</f>
        <v>1.57</v>
      </c>
      <c r="M15" s="13">
        <f>(3.14/2)+(1*3.14)</f>
        <v>4.71</v>
      </c>
    </row>
    <row r="16" spans="1:15" ht="13.5" thickBot="1" x14ac:dyDescent="0.25">
      <c r="A16" s="2">
        <f t="shared" si="3"/>
        <v>-0.17241379310344618</v>
      </c>
      <c r="B16" s="2">
        <f t="shared" si="0"/>
        <v>-0.16985750429585497</v>
      </c>
      <c r="C16" s="4">
        <f t="shared" si="1"/>
        <v>0.9555940677420881</v>
      </c>
      <c r="E16" s="16" t="s">
        <v>8</v>
      </c>
      <c r="G16" s="16" t="s">
        <v>11</v>
      </c>
      <c r="I16" s="14"/>
      <c r="K16" s="16" t="s">
        <v>12</v>
      </c>
      <c r="M16" s="16" t="s">
        <v>13</v>
      </c>
    </row>
    <row r="17" spans="1:3" x14ac:dyDescent="0.2">
      <c r="A17" s="2">
        <f t="shared" si="3"/>
        <v>0.1724137931034504</v>
      </c>
      <c r="B17" s="2">
        <f t="shared" si="0"/>
        <v>0.169857504295859</v>
      </c>
      <c r="C17" s="4">
        <f t="shared" si="1"/>
        <v>0.95559406774208588</v>
      </c>
    </row>
    <row r="18" spans="1:3" x14ac:dyDescent="0.2">
      <c r="A18" s="2">
        <f t="shared" si="3"/>
        <v>0.51724137931034697</v>
      </c>
      <c r="B18" s="2">
        <f t="shared" si="0"/>
        <v>0.4495792653739426</v>
      </c>
      <c r="C18" s="4">
        <f t="shared" si="1"/>
        <v>0.61341885576878252</v>
      </c>
    </row>
    <row r="19" spans="1:3" x14ac:dyDescent="0.2">
      <c r="A19" s="2">
        <f t="shared" si="3"/>
        <v>0.86206896551724355</v>
      </c>
      <c r="B19" s="2">
        <f t="shared" si="0"/>
        <v>0.56109320925445483</v>
      </c>
      <c r="C19" s="4">
        <f t="shared" si="1"/>
        <v>-3.6067139365789647E-3</v>
      </c>
    </row>
    <row r="20" spans="1:3" x14ac:dyDescent="0.2">
      <c r="A20" s="2">
        <f t="shared" si="3"/>
        <v>1.2068965517241401</v>
      </c>
      <c r="B20" s="2">
        <f t="shared" si="0"/>
        <v>0.4295602287496888</v>
      </c>
      <c r="C20" s="4">
        <f t="shared" si="1"/>
        <v>-0.77194270925432562</v>
      </c>
    </row>
    <row r="21" spans="1:3" x14ac:dyDescent="0.2">
      <c r="A21" s="2">
        <f t="shared" si="3"/>
        <v>1.5517241379310367</v>
      </c>
      <c r="B21" s="2">
        <f t="shared" si="0"/>
        <v>2.9592981680528652E-2</v>
      </c>
      <c r="C21" s="4">
        <f t="shared" si="1"/>
        <v>-1.5323708952701407</v>
      </c>
    </row>
    <row r="22" spans="1:3" x14ac:dyDescent="0.2">
      <c r="A22" s="2">
        <f t="shared" si="3"/>
        <v>1.8965517241379333</v>
      </c>
      <c r="B22" s="2">
        <f t="shared" si="0"/>
        <v>-0.60694310737874435</v>
      </c>
      <c r="C22" s="4">
        <f t="shared" si="1"/>
        <v>-2.1168351960751175</v>
      </c>
    </row>
    <row r="23" spans="1:3" x14ac:dyDescent="0.2">
      <c r="A23" s="2">
        <f t="shared" si="3"/>
        <v>2.2413793103448301</v>
      </c>
      <c r="B23" s="2">
        <f t="shared" si="0"/>
        <v>-1.392889116563798</v>
      </c>
      <c r="C23" s="4">
        <f t="shared" si="1"/>
        <v>-2.3774727685410637</v>
      </c>
    </row>
    <row r="24" spans="1:3" x14ac:dyDescent="0.2">
      <c r="A24" s="2">
        <f t="shared" si="3"/>
        <v>2.5862068965517269</v>
      </c>
      <c r="B24" s="2">
        <f t="shared" si="0"/>
        <v>-2.1974925128067868</v>
      </c>
      <c r="C24" s="4">
        <f t="shared" si="1"/>
        <v>-2.2133293016713753</v>
      </c>
    </row>
    <row r="25" spans="1:3" x14ac:dyDescent="0.2">
      <c r="A25" s="2">
        <f t="shared" si="3"/>
        <v>2.9310344827586237</v>
      </c>
      <c r="B25" s="2">
        <f t="shared" si="0"/>
        <v>-2.8663008455815269</v>
      </c>
      <c r="C25" s="4">
        <f t="shared" si="1"/>
        <v>-1.5905175417328741</v>
      </c>
    </row>
    <row r="26" spans="1:3" x14ac:dyDescent="0.2">
      <c r="A26" s="2">
        <f t="shared" si="3"/>
        <v>3.2758620689655205</v>
      </c>
      <c r="B26" s="2">
        <f t="shared" si="0"/>
        <v>-3.2463773328998111</v>
      </c>
      <c r="C26" s="4">
        <f t="shared" si="1"/>
        <v>-0.55247173779974212</v>
      </c>
    </row>
    <row r="27" spans="1:3" x14ac:dyDescent="0.2">
      <c r="A27" s="2">
        <f t="shared" si="3"/>
        <v>3.6206896551724173</v>
      </c>
      <c r="B27" s="2">
        <f t="shared" si="0"/>
        <v>-3.2130418079469552</v>
      </c>
      <c r="C27" s="4">
        <f t="shared" si="1"/>
        <v>0.7816468461072642</v>
      </c>
    </row>
    <row r="28" spans="1:3" x14ac:dyDescent="0.2">
      <c r="A28" s="2">
        <f t="shared" si="3"/>
        <v>3.9655172413793141</v>
      </c>
      <c r="B28" s="2">
        <f t="shared" si="0"/>
        <v>-2.6939603170977264</v>
      </c>
      <c r="C28" s="4">
        <f t="shared" si="1"/>
        <v>2.2306199458127978</v>
      </c>
    </row>
    <row r="29" spans="1:3" x14ac:dyDescent="0.2">
      <c r="A29" s="2">
        <f t="shared" si="3"/>
        <v>4.3103448275862108</v>
      </c>
      <c r="B29" s="2">
        <f t="shared" si="0"/>
        <v>-1.6866392965607193</v>
      </c>
      <c r="C29" s="4">
        <f t="shared" si="1"/>
        <v>3.575350715995778</v>
      </c>
    </row>
    <row r="30" spans="1:3" x14ac:dyDescent="0.2">
      <c r="A30" s="2">
        <f t="shared" si="3"/>
        <v>4.6551724137931076</v>
      </c>
      <c r="B30" s="2">
        <f t="shared" si="0"/>
        <v>-0.26620767799353146</v>
      </c>
      <c r="C30" s="4">
        <f t="shared" si="1"/>
        <v>4.5903692377335599</v>
      </c>
    </row>
    <row r="31" spans="1:3" x14ac:dyDescent="0.2">
      <c r="A31" s="2">
        <f t="shared" si="3"/>
        <v>5.0000000000000044</v>
      </c>
      <c r="B31" s="2">
        <f t="shared" si="0"/>
        <v>1.4183109273161538</v>
      </c>
      <c r="C31" s="4">
        <f t="shared" si="1"/>
        <v>5.0782835587789208</v>
      </c>
    </row>
  </sheetData>
  <phoneticPr fontId="1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762A7-D1B0-4564-804C-8DEB655C995C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EF4AA-A0A7-4ACA-95ED-12252F4EC26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ANASTASIOS TASIOPOYLOS</cp:lastModifiedBy>
  <cp:lastPrinted>2023-03-18T01:18:59Z</cp:lastPrinted>
  <dcterms:created xsi:type="dcterms:W3CDTF">2013-12-09T23:24:08Z</dcterms:created>
  <dcterms:modified xsi:type="dcterms:W3CDTF">2026-03-15T14:13:36Z</dcterms:modified>
</cp:coreProperties>
</file>