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1. courses\Διαχείριση Κινδύνου\"/>
    </mc:Choice>
  </mc:AlternateContent>
  <xr:revisionPtr revIDLastSave="0" documentId="13_ncr:1_{2FC13396-3059-4FE0-B70C-6F4C1FFE93D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istory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F6" i="2"/>
  <c r="E6" i="2"/>
  <c r="F5" i="2"/>
  <c r="E5" i="2"/>
  <c r="F4" i="2"/>
  <c r="F19" i="2" s="1"/>
  <c r="E4" i="2"/>
  <c r="E20" i="2" l="1"/>
  <c r="G17" i="2" s="1"/>
  <c r="G18" i="2"/>
  <c r="E17" i="2"/>
  <c r="F17" i="2"/>
  <c r="E18" i="2"/>
  <c r="F18" i="2"/>
  <c r="E19" i="2"/>
</calcChain>
</file>

<file path=xl/sharedStrings.xml><?xml version="1.0" encoding="utf-8"?>
<sst xmlns="http://schemas.openxmlformats.org/spreadsheetml/2006/main" count="11" uniqueCount="9">
  <si>
    <t>Ημερομ.</t>
  </si>
  <si>
    <t>ΟΠΑΠ</t>
  </si>
  <si>
    <t>Γ.Δ.</t>
  </si>
  <si>
    <t>Μέση απόδοση</t>
  </si>
  <si>
    <t>Διακύμανση</t>
  </si>
  <si>
    <t>Τυπική απόκλιση</t>
  </si>
  <si>
    <t>Συντελ. Συσχέτισης</t>
  </si>
  <si>
    <t>βήτα</t>
  </si>
  <si>
    <t>ΑΠΟΔΟΣΕΙΣ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</si>
</sst>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%"/>
    <numFmt numFmtId="165" formatCode="0.00000"/>
    <numFmt numFmtId="166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0" fontId="0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1529A-7F8A-49BA-AC03-F7FCBA9283CC}">
  <dimension ref="A1:H21"/>
  <sheetViews>
    <sheetView tabSelected="1" workbookViewId="0"/>
  </sheetViews>
  <sheetFormatPr defaultRowHeight="14.5" x14ac:dyDescent="0.35"/>
  <cols>
    <col min="1" max="1" width="16.6328125" bestFit="1" customWidth="1"/>
    <col min="7" max="7" width="6" bestFit="1" customWidth="1"/>
  </cols>
  <sheetData>
    <row r="1" spans="1:8" x14ac:dyDescent="0.35">
      <c r="E1" s="7" t="s">
        <v>8</v>
      </c>
      <c r="F1" s="7"/>
    </row>
    <row r="2" spans="1:8" x14ac:dyDescent="0.35">
      <c r="A2" s="1" t="s">
        <v>0</v>
      </c>
      <c r="B2" s="1" t="s">
        <v>2</v>
      </c>
      <c r="C2" s="1" t="s">
        <v>1</v>
      </c>
      <c r="D2" s="1"/>
      <c r="E2" s="1" t="s">
        <v>2</v>
      </c>
      <c r="F2" s="1" t="s">
        <v>1</v>
      </c>
    </row>
    <row r="3" spans="1:8" x14ac:dyDescent="0.35">
      <c r="A3" s="8">
        <v>45336</v>
      </c>
      <c r="B3">
        <v>1405.38</v>
      </c>
      <c r="C3">
        <v>16.309999999999999</v>
      </c>
      <c r="E3" s="1"/>
      <c r="F3" s="1"/>
    </row>
    <row r="4" spans="1:8" x14ac:dyDescent="0.35">
      <c r="A4" s="8">
        <v>45365</v>
      </c>
      <c r="B4">
        <v>1417.64</v>
      </c>
      <c r="C4">
        <v>16.850000000000001</v>
      </c>
      <c r="E4" s="2">
        <f>(B4-B3)/B3</f>
        <v>8.723619234655389E-3</v>
      </c>
      <c r="F4" s="2">
        <f>(C4-C3)/C3</f>
        <v>3.3108522378908815E-2</v>
      </c>
      <c r="H4" s="6"/>
    </row>
    <row r="5" spans="1:8" x14ac:dyDescent="0.35">
      <c r="A5" s="8">
        <v>45396</v>
      </c>
      <c r="B5">
        <v>1400.61</v>
      </c>
      <c r="C5">
        <v>16.3</v>
      </c>
      <c r="E5" s="2">
        <f t="shared" ref="E5:F15" si="0">(B5-B4)/B4</f>
        <v>-1.2012922885923224E-2</v>
      </c>
      <c r="F5" s="2">
        <f t="shared" si="0"/>
        <v>-3.264094955489618E-2</v>
      </c>
      <c r="H5" s="6"/>
    </row>
    <row r="6" spans="1:8" x14ac:dyDescent="0.35">
      <c r="A6" s="8">
        <v>45426</v>
      </c>
      <c r="B6">
        <v>1471.78</v>
      </c>
      <c r="C6">
        <v>15.5</v>
      </c>
      <c r="E6" s="2">
        <f t="shared" si="0"/>
        <v>5.0813574085577053E-2</v>
      </c>
      <c r="F6" s="2">
        <f t="shared" si="0"/>
        <v>-4.9079754601227037E-2</v>
      </c>
      <c r="H6" s="6"/>
    </row>
    <row r="7" spans="1:8" x14ac:dyDescent="0.35">
      <c r="A7" s="8">
        <v>45457</v>
      </c>
      <c r="B7">
        <v>1406.91</v>
      </c>
      <c r="C7">
        <v>14.83</v>
      </c>
      <c r="E7" s="2">
        <f t="shared" si="0"/>
        <v>-4.4075880906113613E-2</v>
      </c>
      <c r="F7" s="2">
        <f t="shared" si="0"/>
        <v>-4.3225806451612898E-2</v>
      </c>
      <c r="H7" s="6"/>
    </row>
    <row r="8" spans="1:8" x14ac:dyDescent="0.35">
      <c r="A8" s="8">
        <v>45487</v>
      </c>
      <c r="B8">
        <v>1452.28</v>
      </c>
      <c r="C8">
        <v>15.7</v>
      </c>
      <c r="E8" s="2">
        <f t="shared" si="0"/>
        <v>3.224797606101306E-2</v>
      </c>
      <c r="F8" s="2">
        <f t="shared" si="0"/>
        <v>5.8664868509777424E-2</v>
      </c>
      <c r="H8" s="6"/>
    </row>
    <row r="9" spans="1:8" x14ac:dyDescent="0.35">
      <c r="A9" s="8">
        <v>45518</v>
      </c>
      <c r="B9">
        <v>1423.05</v>
      </c>
      <c r="C9">
        <v>15.97</v>
      </c>
      <c r="E9" s="2">
        <f t="shared" si="0"/>
        <v>-2.0126972760073827E-2</v>
      </c>
      <c r="F9" s="2">
        <f t="shared" si="0"/>
        <v>1.7197452229299449E-2</v>
      </c>
      <c r="H9" s="6"/>
    </row>
    <row r="10" spans="1:8" x14ac:dyDescent="0.35">
      <c r="A10" s="8">
        <v>45549</v>
      </c>
      <c r="B10">
        <v>1419.24</v>
      </c>
      <c r="C10">
        <v>16</v>
      </c>
      <c r="E10" s="2">
        <f t="shared" si="0"/>
        <v>-2.6773479498260395E-3</v>
      </c>
      <c r="F10" s="2">
        <f t="shared" si="0"/>
        <v>1.8785222291796719E-3</v>
      </c>
      <c r="H10" s="6"/>
    </row>
    <row r="11" spans="1:8" x14ac:dyDescent="0.35">
      <c r="A11" s="8">
        <v>45579</v>
      </c>
      <c r="B11">
        <v>1411.49</v>
      </c>
      <c r="C11">
        <v>15.73</v>
      </c>
      <c r="E11" s="2">
        <f t="shared" si="0"/>
        <v>-5.4606690904991408E-3</v>
      </c>
      <c r="F11" s="2">
        <f t="shared" si="0"/>
        <v>-1.6874999999999973E-2</v>
      </c>
      <c r="H11" s="6"/>
    </row>
    <row r="12" spans="1:8" x14ac:dyDescent="0.35">
      <c r="A12" s="8">
        <v>45610</v>
      </c>
      <c r="B12">
        <v>1417.5</v>
      </c>
      <c r="C12">
        <v>15.09</v>
      </c>
      <c r="E12" s="2">
        <f t="shared" si="0"/>
        <v>4.2579118520145315E-3</v>
      </c>
      <c r="F12" s="2">
        <f t="shared" si="0"/>
        <v>-4.0686586141131631E-2</v>
      </c>
      <c r="H12" s="6"/>
    </row>
    <row r="13" spans="1:8" x14ac:dyDescent="0.35">
      <c r="A13" s="8">
        <v>45640</v>
      </c>
      <c r="B13">
        <v>1469.32</v>
      </c>
      <c r="C13">
        <v>16</v>
      </c>
      <c r="E13" s="2">
        <f t="shared" si="0"/>
        <v>3.6557319223985849E-2</v>
      </c>
      <c r="F13" s="2">
        <f t="shared" si="0"/>
        <v>6.0304837640821743E-2</v>
      </c>
      <c r="H13" s="6"/>
    </row>
    <row r="14" spans="1:8" x14ac:dyDescent="0.35">
      <c r="A14" s="8">
        <v>45671</v>
      </c>
      <c r="B14">
        <v>1493.11</v>
      </c>
      <c r="C14">
        <v>15.94</v>
      </c>
      <c r="E14" s="2">
        <f t="shared" si="0"/>
        <v>1.6191163259194705E-2</v>
      </c>
      <c r="F14" s="2">
        <f t="shared" si="0"/>
        <v>-3.7500000000000311E-3</v>
      </c>
      <c r="H14" s="6"/>
    </row>
    <row r="15" spans="1:8" x14ac:dyDescent="0.35">
      <c r="A15" s="8">
        <v>45702</v>
      </c>
      <c r="B15">
        <v>1604.29</v>
      </c>
      <c r="C15">
        <v>16.850000000000001</v>
      </c>
      <c r="E15" s="2">
        <f t="shared" si="0"/>
        <v>7.4462028919503639E-2</v>
      </c>
      <c r="F15" s="2">
        <f t="shared" si="0"/>
        <v>5.7089084065244787E-2</v>
      </c>
      <c r="H15" s="6"/>
    </row>
    <row r="16" spans="1:8" x14ac:dyDescent="0.35">
      <c r="G16" s="1" t="s">
        <v>7</v>
      </c>
    </row>
    <row r="17" spans="1:8" x14ac:dyDescent="0.35">
      <c r="A17" t="s">
        <v>3</v>
      </c>
      <c r="B17" s="1"/>
      <c r="E17" s="3">
        <f>AVERAGE(E4:E15)</f>
        <v>1.1574983253625699E-2</v>
      </c>
      <c r="F17" s="3">
        <f>AVERAGE(F4:F15)</f>
        <v>3.498765858697012E-3</v>
      </c>
      <c r="G17" s="5">
        <f>F19*E20/E19</f>
        <v>0.63329657310040355</v>
      </c>
      <c r="H17" s="6"/>
    </row>
    <row r="18" spans="1:8" x14ac:dyDescent="0.35">
      <c r="A18" t="s">
        <v>4</v>
      </c>
      <c r="B18" s="1"/>
      <c r="E18" s="4">
        <f>VAR(E4:E15)</f>
        <v>1.0709709638281602E-3</v>
      </c>
      <c r="F18" s="4">
        <f>VAR(F4:F15)</f>
        <v>1.7166285029081233E-3</v>
      </c>
      <c r="G18" s="5">
        <f>SLOPE(F4:F15,E4:E15)</f>
        <v>0.63329657310040355</v>
      </c>
    </row>
    <row r="19" spans="1:8" x14ac:dyDescent="0.35">
      <c r="A19" t="s">
        <v>5</v>
      </c>
      <c r="B19" s="1"/>
      <c r="E19" s="2">
        <f>STDEV(E4:E15)</f>
        <v>3.2725692717315555E-2</v>
      </c>
      <c r="F19" s="2">
        <f>STDEV(F4:F15)</f>
        <v>4.1432215761507657E-2</v>
      </c>
    </row>
    <row r="20" spans="1:8" x14ac:dyDescent="0.35">
      <c r="A20" t="s">
        <v>6</v>
      </c>
      <c r="B20" s="1"/>
      <c r="E20" s="2">
        <f>CORREL(E4:E15,F4:F15)</f>
        <v>0.50021628506451421</v>
      </c>
      <c r="F20" s="1"/>
    </row>
    <row r="21" spans="1:8" x14ac:dyDescent="0.35">
      <c r="F21" s="9"/>
    </row>
  </sheetData>
  <mergeCells count="1">
    <mergeCell ref="E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History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Konstantinos Kassimatis</dc:creator>
  <cp:lastModifiedBy>KONSTANTINOS KASIMATIS</cp:lastModifiedBy>
  <dcterms:created xsi:type="dcterms:W3CDTF">2023-03-05T09:26:20Z</dcterms:created>
  <dcterms:modified xsi:type="dcterms:W3CDTF">2025-02-15T11:20:14Z</dcterms:modified>
</cp:coreProperties>
</file>