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ocuments\Εφαρμοσμένη Πληροφορική_2025-2026\"/>
    </mc:Choice>
  </mc:AlternateContent>
  <xr:revisionPtr revIDLastSave="0" documentId="13_ncr:1_{92D58BF1-EF65-4B34-8254-866A871DA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Λίστα Δεδομένων" sheetId="1" r:id="rId1"/>
    <sheet name="Φιλτράρισμα Εγγραφών" sheetId="2" r:id="rId2"/>
    <sheet name="Σύνθετα Φίλτρα1" sheetId="3" r:id="rId3"/>
    <sheet name="Σύνθετα Φίλτρα2" sheetId="6" r:id="rId4"/>
    <sheet name="Υπολογιζόμενα Κριτήρια1" sheetId="4" r:id="rId5"/>
    <sheet name="Υπολογιζόμενα Κριτήρια2" sheetId="7" r:id="rId6"/>
    <sheet name="Μερικά Αθροίσματα-Διάρθρωση" sheetId="5" r:id="rId7"/>
  </sheets>
  <definedNames>
    <definedName name="_xlnm._FilterDatabase" localSheetId="2" hidden="1">'Σύνθετα Φίλτρα1'!$A$3:$I$20</definedName>
    <definedName name="_xlnm._FilterDatabase" localSheetId="3" hidden="1">'Σύνθετα Φίλτρα2'!$A$3:$I$20</definedName>
    <definedName name="_xlnm._FilterDatabase" localSheetId="4" hidden="1">'Υπολογιζόμενα Κριτήρια1'!$A$3:$I$20</definedName>
    <definedName name="_xlnm._FilterDatabase" localSheetId="5" hidden="1">'Υπολογιζόμενα Κριτήρια2'!$A$3:$I$20</definedName>
    <definedName name="_xlnm._FilterDatabase" localSheetId="1" hidden="1">'Φιλτράρισμα Εγγραφών'!$A$3:$I$20</definedName>
    <definedName name="_xlnm.Criteria" localSheetId="2">'Σύνθετα Φίλτρα1'!$A$23:$B$25</definedName>
    <definedName name="_xlnm.Criteria" localSheetId="3">'Σύνθετα Φίλτρα2'!$A$23:$B$25</definedName>
    <definedName name="_xlnm.Criteria" localSheetId="4">'Υπολογιζόμενα Κριτήρια1'!$A$23:$A$24</definedName>
    <definedName name="_xlnm.Criteria" localSheetId="5">'Υπολογιζόμενα Κριτήρια2'!$A$23:$A$24</definedName>
    <definedName name="_xlnm.Extract" localSheetId="3">'Σύνθετα Φίλτρα2'!$M$3:$U$3</definedName>
    <definedName name="_xlnm.Extract" localSheetId="5">'Υπολογιζόμενα Κριτήρια2'!$M$3:$U$3</definedName>
  </definedNames>
  <calcPr calcId="181029"/>
</workbook>
</file>

<file path=xl/calcChain.xml><?xml version="1.0" encoding="utf-8"?>
<calcChain xmlns="http://schemas.openxmlformats.org/spreadsheetml/2006/main">
  <c r="D24" i="7" l="1"/>
  <c r="A24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1" i="5"/>
  <c r="H31" i="5"/>
  <c r="H26" i="5"/>
  <c r="H22" i="5"/>
  <c r="H16" i="5"/>
  <c r="H13" i="5"/>
  <c r="H10" i="5"/>
  <c r="H33" i="5" s="1"/>
  <c r="I32" i="5"/>
  <c r="H32" i="5"/>
  <c r="H27" i="5"/>
  <c r="H23" i="5"/>
  <c r="H17" i="5"/>
  <c r="H14" i="5"/>
  <c r="H11" i="5"/>
  <c r="I30" i="5"/>
  <c r="I9" i="5"/>
  <c r="I8" i="5"/>
  <c r="I10" i="5" s="1"/>
  <c r="I25" i="5"/>
  <c r="I15" i="5"/>
  <c r="I16" i="5" s="1"/>
  <c r="I21" i="5"/>
  <c r="I22" i="5" s="1"/>
  <c r="I7" i="5"/>
  <c r="I20" i="5"/>
  <c r="I6" i="5"/>
  <c r="I29" i="5"/>
  <c r="I24" i="5"/>
  <c r="I27" i="5" s="1"/>
  <c r="I28" i="5"/>
  <c r="I12" i="5"/>
  <c r="I13" i="5" s="1"/>
  <c r="I19" i="5"/>
  <c r="I23" i="5" s="1"/>
  <c r="I18" i="5"/>
  <c r="I5" i="5"/>
  <c r="I4" i="5"/>
  <c r="D24" i="4"/>
  <c r="A24" i="4" s="1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I14" i="5" l="1"/>
  <c r="I26" i="5"/>
  <c r="I17" i="5"/>
  <c r="I11" i="5"/>
  <c r="I33" i="5" s="1"/>
  <c r="H34" i="5"/>
  <c r="I34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493B56-D6FE-445B-9AC0-55401E2AD270}" keepAlive="1" name="Ερώτημα - Sheet1" description="Σύνδεση με το ερώτημα 'Sheet1' στο βιβλίο εργασίας." type="5" refreshedVersion="6" background="1" saveData="1">
    <dbPr connection="Provider=Microsoft.Mashup.OleDb.1;Data Source=$Workbook$;Location=Sheet1;Extended Properties=&quot;&quot;" command="SELECT * FROM [Sheet1]"/>
  </connection>
  <connection id="2" xr16:uid="{00000000-0015-0000-FFFF-FFFF00000000}" name="Σύνδεση" type="4" refreshedVersion="4" background="1">
    <webPr sourceData="1" parsePre="1" consecutive="1" xl2000="1" url="http://www.loxri.aueb.gr/HumanResource.aspx?UserType=%CE%94%CE%95%CE%A0-YtMgD" htmlTables="1"/>
  </connection>
  <connection id="3" xr16:uid="{00000000-0015-0000-FFFF-FFFF01000000}" name="Σύνδεση1" type="4" refreshedVersion="4" background="1" saveData="1">
    <webPr sourceData="1" parsePre="1" consecutive="1" xl2000="1" url="http://www.loxri.aueb.gr/HumanResource.aspx?UserType=%CE%94%CE%95%CE%A0" htmlTables="1">
      <tables count="1">
        <s v="ctl00_ContentTopPlaceHolder_HumanResourceDataGrid1_ListView1_itemPlaceholderContainer"/>
      </tables>
    </webPr>
  </connection>
</connections>
</file>

<file path=xl/sharedStrings.xml><?xml version="1.0" encoding="utf-8"?>
<sst xmlns="http://schemas.openxmlformats.org/spreadsheetml/2006/main" count="681" uniqueCount="86">
  <si>
    <t>Κωδικός</t>
  </si>
  <si>
    <t>Επώνυμο</t>
  </si>
  <si>
    <t>Όνομα</t>
  </si>
  <si>
    <t>Διεύθυνση</t>
  </si>
  <si>
    <t>Τ.Κ.</t>
  </si>
  <si>
    <t>Πόλη</t>
  </si>
  <si>
    <t>Τηλέφωνο</t>
  </si>
  <si>
    <t>Ποσό</t>
  </si>
  <si>
    <t>Φ.Π.Α.</t>
  </si>
  <si>
    <t>Παπαδάκης</t>
  </si>
  <si>
    <t>Αρναούτης</t>
  </si>
  <si>
    <t>Σαχίδου</t>
  </si>
  <si>
    <t>Καραγιάννης</t>
  </si>
  <si>
    <t>Παπαδόπουλος</t>
  </si>
  <si>
    <t>Βασιλείου</t>
  </si>
  <si>
    <t>Μπάκα</t>
  </si>
  <si>
    <t>Δημητρίου</t>
  </si>
  <si>
    <t>Γεωργίου</t>
  </si>
  <si>
    <t>Μιχαηλίδης</t>
  </si>
  <si>
    <t>Χρήστου</t>
  </si>
  <si>
    <t>Δαλιάνης</t>
  </si>
  <si>
    <t>Ιωαννίδου</t>
  </si>
  <si>
    <t>Αλαμάνος</t>
  </si>
  <si>
    <t>Χαράλαμπος</t>
  </si>
  <si>
    <t>Αναστασία</t>
  </si>
  <si>
    <t>Δημήτριος</t>
  </si>
  <si>
    <t>Κωνσταντίνος</t>
  </si>
  <si>
    <t>Νικόλαος</t>
  </si>
  <si>
    <t>Ανδρέας</t>
  </si>
  <si>
    <t>Γεώργιος</t>
  </si>
  <si>
    <t>Ευθαλία</t>
  </si>
  <si>
    <t>Άγγελος</t>
  </si>
  <si>
    <t>Βασιλική</t>
  </si>
  <si>
    <t>Στέφανος</t>
  </si>
  <si>
    <t>Αθανάσιος</t>
  </si>
  <si>
    <t>Εμμανουήλ</t>
  </si>
  <si>
    <t>Μαρία</t>
  </si>
  <si>
    <t>Αλέξανδρος</t>
  </si>
  <si>
    <t>Ακαδημίας 55</t>
  </si>
  <si>
    <t>Πατησίων 87</t>
  </si>
  <si>
    <t>Τσιμισκή 120</t>
  </si>
  <si>
    <t>Ευδοκίου 25</t>
  </si>
  <si>
    <t>Πλ. Ελευθερίας 2</t>
  </si>
  <si>
    <t>Ακτή Μιαούλη 3</t>
  </si>
  <si>
    <t>Δόμπολη 23</t>
  </si>
  <si>
    <t>Αιγαίου 44</t>
  </si>
  <si>
    <t>Σόλωνος 42</t>
  </si>
  <si>
    <t>Αριστοτέλους 21</t>
  </si>
  <si>
    <t>Πατησίων 156</t>
  </si>
  <si>
    <t>Εγνατίας 105</t>
  </si>
  <si>
    <t>Λ. Παπάγου 24</t>
  </si>
  <si>
    <t>Ναπ. Ζέρβα 22</t>
  </si>
  <si>
    <t>Ερμού 76</t>
  </si>
  <si>
    <t>Βλαχοθανάση 33</t>
  </si>
  <si>
    <t>Αιγαίου 23</t>
  </si>
  <si>
    <t>Αθήνα</t>
  </si>
  <si>
    <t>Θεσσαλονίκη</t>
  </si>
  <si>
    <t>Δράμα</t>
  </si>
  <si>
    <t>Πειραιάς</t>
  </si>
  <si>
    <t>Ιωάννινα</t>
  </si>
  <si>
    <t>Ζωγράφου</t>
  </si>
  <si>
    <t>Συντελεστής Φ.Π.Α.</t>
  </si>
  <si>
    <t>Πως μπορούμε να βρούμε τους πελάτες από τη Θεσσαλονίκη με αγορές μεταξύ € 3.000 και € 4.000;</t>
  </si>
  <si>
    <t>&gt;6000</t>
  </si>
  <si>
    <t>Μέσος Όρος</t>
  </si>
  <si>
    <t>Κριτήριο: Ποσό&gt;Μέσου όρου</t>
  </si>
  <si>
    <t>Αθήνα Άθροισμα</t>
  </si>
  <si>
    <t>Δράμα Άθροισμα</t>
  </si>
  <si>
    <t>Ζωγράφου Άθροισμα</t>
  </si>
  <si>
    <t>Θεσσαλονίκη Άθροισμα</t>
  </si>
  <si>
    <t>Ιωάννινα Άθροισμα</t>
  </si>
  <si>
    <t>Πειραιάς Άθροισμα</t>
  </si>
  <si>
    <t>Γενικό Άθροισμα</t>
  </si>
  <si>
    <t>Αθήνα Μέσος όρος</t>
  </si>
  <si>
    <t>Δράμα Μέσος όρος</t>
  </si>
  <si>
    <t>Ζωγράφου Μέσος όρος</t>
  </si>
  <si>
    <t>Θεσσαλονίκη Μέσος όρος</t>
  </si>
  <si>
    <t>Ιωάννινα Μέσος όρος</t>
  </si>
  <si>
    <t>Πειραιάς Μέσος όρος</t>
  </si>
  <si>
    <t>Γενικός μέσος όρος</t>
  </si>
  <si>
    <t>Παράδειγμα 1</t>
  </si>
  <si>
    <t>Παράδειγμα 4</t>
  </si>
  <si>
    <t>Παράδειγμα 3 - Αντιγραφή σε άλλη θέση</t>
  </si>
  <si>
    <t>Παράδειγμα 2 - Αντιγραφή σε άλλη θέση</t>
  </si>
  <si>
    <t>Παράδειγμα 2 - Άμεσο φιλτράρισμα λίστας</t>
  </si>
  <si>
    <t>Παράδειγμα 3 - Άμεσο φιλτράρισμα λίστας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</si>
</sst>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4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7" fontId="3" fillId="0" borderId="1" xfId="1" applyNumberFormat="1" applyFont="1" applyBorder="1"/>
    <xf numFmtId="7" fontId="0" fillId="0" borderId="1" xfId="1" applyNumberFormat="1" applyFont="1" applyBorder="1"/>
    <xf numFmtId="7" fontId="0" fillId="0" borderId="0" xfId="0" applyNumberFormat="1"/>
    <xf numFmtId="0" fontId="4" fillId="0" borderId="1" xfId="0" applyFont="1" applyBorder="1"/>
    <xf numFmtId="7" fontId="3" fillId="0" borderId="0" xfId="1" applyNumberFormat="1" applyFont="1" applyBorder="1"/>
    <xf numFmtId="0" fontId="4" fillId="0" borderId="0" xfId="0" applyFont="1"/>
    <xf numFmtId="7" fontId="4" fillId="0" borderId="1" xfId="0" applyNumberFormat="1" applyFont="1" applyBorder="1"/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H4" sqref="H4"/>
    </sheetView>
  </sheetViews>
  <sheetFormatPr defaultRowHeight="15" x14ac:dyDescent="0.25"/>
  <cols>
    <col min="2" max="2" width="14.85546875" bestFit="1" customWidth="1"/>
    <col min="3" max="3" width="13.42578125" bestFit="1" customWidth="1"/>
    <col min="4" max="4" width="16" bestFit="1" customWidth="1"/>
    <col min="6" max="6" width="12.85546875" bestFit="1" customWidth="1"/>
    <col min="7" max="7" width="11" bestFit="1" customWidth="1"/>
    <col min="8" max="8" width="12" bestFit="1" customWidth="1"/>
    <col min="9" max="9" width="11" bestFit="1" customWidth="1"/>
    <col min="10" max="10" width="5" customWidth="1"/>
    <col min="11" max="11" width="12" bestFit="1" customWidth="1"/>
  </cols>
  <sheetData>
    <row r="1" spans="1:11" ht="3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K1" s="5" t="s">
        <v>61</v>
      </c>
    </row>
    <row r="2" spans="1:11" x14ac:dyDescent="0.25">
      <c r="A2" s="3">
        <v>101</v>
      </c>
      <c r="B2" s="3" t="s">
        <v>9</v>
      </c>
      <c r="C2" s="3" t="s">
        <v>26</v>
      </c>
      <c r="D2" s="3" t="s">
        <v>38</v>
      </c>
      <c r="E2" s="3">
        <v>10255</v>
      </c>
      <c r="F2" s="3" t="s">
        <v>55</v>
      </c>
      <c r="G2" s="3">
        <v>2103344556</v>
      </c>
      <c r="H2" s="8">
        <v>8500</v>
      </c>
      <c r="I2" s="4">
        <f t="shared" ref="I2:I18" si="0">H2*$K$2</f>
        <v>1955</v>
      </c>
      <c r="K2" s="6">
        <v>0.23</v>
      </c>
    </row>
    <row r="3" spans="1:11" x14ac:dyDescent="0.25">
      <c r="A3" s="3">
        <v>102</v>
      </c>
      <c r="B3" s="3" t="s">
        <v>12</v>
      </c>
      <c r="C3" s="3" t="s">
        <v>27</v>
      </c>
      <c r="D3" s="3" t="s">
        <v>39</v>
      </c>
      <c r="E3" s="3">
        <v>12355</v>
      </c>
      <c r="F3" s="3" t="s">
        <v>55</v>
      </c>
      <c r="G3" s="3">
        <v>2103456789</v>
      </c>
      <c r="H3" s="9">
        <v>3600</v>
      </c>
      <c r="I3" s="4">
        <f t="shared" si="0"/>
        <v>828</v>
      </c>
    </row>
    <row r="4" spans="1:11" x14ac:dyDescent="0.25">
      <c r="A4" s="3">
        <v>103</v>
      </c>
      <c r="B4" s="3" t="s">
        <v>10</v>
      </c>
      <c r="C4" s="3" t="s">
        <v>23</v>
      </c>
      <c r="D4" s="3" t="s">
        <v>40</v>
      </c>
      <c r="E4" s="3">
        <v>52345</v>
      </c>
      <c r="F4" s="3" t="s">
        <v>56</v>
      </c>
      <c r="G4" s="3">
        <v>2310222777</v>
      </c>
      <c r="H4" s="8">
        <v>8800</v>
      </c>
      <c r="I4" s="4">
        <f t="shared" si="0"/>
        <v>2024</v>
      </c>
    </row>
    <row r="5" spans="1:11" x14ac:dyDescent="0.25">
      <c r="A5" s="3">
        <v>104</v>
      </c>
      <c r="B5" s="3" t="s">
        <v>11</v>
      </c>
      <c r="C5" s="3" t="s">
        <v>24</v>
      </c>
      <c r="D5" s="3" t="s">
        <v>41</v>
      </c>
      <c r="E5" s="3">
        <v>56728</v>
      </c>
      <c r="F5" s="3" t="s">
        <v>56</v>
      </c>
      <c r="G5" s="3">
        <v>2310627432</v>
      </c>
      <c r="H5" s="9">
        <v>3650</v>
      </c>
      <c r="I5" s="4">
        <f t="shared" si="0"/>
        <v>839.5</v>
      </c>
    </row>
    <row r="6" spans="1:11" x14ac:dyDescent="0.25">
      <c r="A6" s="3">
        <v>105</v>
      </c>
      <c r="B6" s="3" t="s">
        <v>12</v>
      </c>
      <c r="C6" s="3" t="s">
        <v>26</v>
      </c>
      <c r="D6" s="3" t="s">
        <v>42</v>
      </c>
      <c r="E6" s="3">
        <v>66100</v>
      </c>
      <c r="F6" s="3" t="s">
        <v>57</v>
      </c>
      <c r="G6" s="3">
        <v>2522091466</v>
      </c>
      <c r="H6" s="9">
        <v>2000</v>
      </c>
      <c r="I6" s="4">
        <f t="shared" si="0"/>
        <v>460</v>
      </c>
    </row>
    <row r="7" spans="1:11" x14ac:dyDescent="0.25">
      <c r="A7" s="3">
        <v>106</v>
      </c>
      <c r="B7" s="3" t="s">
        <v>13</v>
      </c>
      <c r="C7" s="3" t="s">
        <v>25</v>
      </c>
      <c r="D7" s="3" t="s">
        <v>43</v>
      </c>
      <c r="E7" s="3">
        <v>18566</v>
      </c>
      <c r="F7" s="3" t="s">
        <v>58</v>
      </c>
      <c r="G7" s="3">
        <v>2104120780</v>
      </c>
      <c r="H7" s="9">
        <v>4200</v>
      </c>
      <c r="I7" s="4">
        <f t="shared" si="0"/>
        <v>966</v>
      </c>
    </row>
    <row r="8" spans="1:11" x14ac:dyDescent="0.25">
      <c r="A8" s="3">
        <v>107</v>
      </c>
      <c r="B8" s="3" t="s">
        <v>13</v>
      </c>
      <c r="C8" s="3" t="s">
        <v>28</v>
      </c>
      <c r="D8" s="3" t="s">
        <v>44</v>
      </c>
      <c r="E8" s="3">
        <v>45600</v>
      </c>
      <c r="F8" s="3" t="s">
        <v>59</v>
      </c>
      <c r="G8" s="3">
        <v>2651045317</v>
      </c>
      <c r="H8" s="8">
        <v>13100</v>
      </c>
      <c r="I8" s="4">
        <f t="shared" si="0"/>
        <v>3013</v>
      </c>
    </row>
    <row r="9" spans="1:11" x14ac:dyDescent="0.25">
      <c r="A9" s="3">
        <v>108</v>
      </c>
      <c r="B9" s="3" t="s">
        <v>14</v>
      </c>
      <c r="C9" s="3" t="s">
        <v>29</v>
      </c>
      <c r="D9" s="3" t="s">
        <v>45</v>
      </c>
      <c r="E9" s="3">
        <v>18544</v>
      </c>
      <c r="F9" s="3" t="s">
        <v>58</v>
      </c>
      <c r="G9" s="3">
        <v>2104564566</v>
      </c>
      <c r="H9" s="8">
        <v>6450</v>
      </c>
      <c r="I9" s="4">
        <f t="shared" si="0"/>
        <v>1483.5</v>
      </c>
    </row>
    <row r="10" spans="1:11" x14ac:dyDescent="0.25">
      <c r="A10" s="3">
        <v>109</v>
      </c>
      <c r="B10" s="3" t="s">
        <v>15</v>
      </c>
      <c r="C10" s="3" t="s">
        <v>30</v>
      </c>
      <c r="D10" s="3" t="s">
        <v>46</v>
      </c>
      <c r="E10" s="3">
        <v>12345</v>
      </c>
      <c r="F10" s="3" t="s">
        <v>55</v>
      </c>
      <c r="G10" s="3">
        <v>2107070333</v>
      </c>
      <c r="H10" s="9">
        <v>4300</v>
      </c>
      <c r="I10" s="4">
        <f t="shared" si="0"/>
        <v>989</v>
      </c>
    </row>
    <row r="11" spans="1:11" x14ac:dyDescent="0.25">
      <c r="A11" s="3">
        <v>110</v>
      </c>
      <c r="B11" s="3" t="s">
        <v>16</v>
      </c>
      <c r="C11" s="3" t="s">
        <v>31</v>
      </c>
      <c r="D11" s="3" t="s">
        <v>47</v>
      </c>
      <c r="E11" s="3">
        <v>52525</v>
      </c>
      <c r="F11" s="3" t="s">
        <v>56</v>
      </c>
      <c r="G11" s="3">
        <v>2310202303</v>
      </c>
      <c r="H11" s="9">
        <v>2000</v>
      </c>
      <c r="I11" s="4">
        <f t="shared" si="0"/>
        <v>460</v>
      </c>
    </row>
    <row r="12" spans="1:11" x14ac:dyDescent="0.25">
      <c r="A12" s="3">
        <v>111</v>
      </c>
      <c r="B12" s="3" t="s">
        <v>17</v>
      </c>
      <c r="C12" s="3" t="s">
        <v>32</v>
      </c>
      <c r="D12" s="3" t="s">
        <v>48</v>
      </c>
      <c r="E12" s="3">
        <v>12367</v>
      </c>
      <c r="F12" s="3" t="s">
        <v>55</v>
      </c>
      <c r="G12" s="3">
        <v>2103656321</v>
      </c>
      <c r="H12" s="8">
        <v>7000</v>
      </c>
      <c r="I12" s="4">
        <f t="shared" si="0"/>
        <v>1610</v>
      </c>
    </row>
    <row r="13" spans="1:11" x14ac:dyDescent="0.25">
      <c r="A13" s="3">
        <v>112</v>
      </c>
      <c r="B13" s="3" t="s">
        <v>18</v>
      </c>
      <c r="C13" s="3" t="s">
        <v>33</v>
      </c>
      <c r="D13" s="3" t="s">
        <v>49</v>
      </c>
      <c r="E13" s="3">
        <v>53535</v>
      </c>
      <c r="F13" s="3" t="s">
        <v>56</v>
      </c>
      <c r="G13" s="3">
        <v>2310280270</v>
      </c>
      <c r="H13" s="9">
        <v>3980</v>
      </c>
      <c r="I13" s="4">
        <f t="shared" si="0"/>
        <v>915.40000000000009</v>
      </c>
    </row>
    <row r="14" spans="1:11" x14ac:dyDescent="0.25">
      <c r="A14" s="3">
        <v>113</v>
      </c>
      <c r="B14" s="3" t="s">
        <v>19</v>
      </c>
      <c r="C14" s="3" t="s">
        <v>34</v>
      </c>
      <c r="D14" s="3" t="s">
        <v>50</v>
      </c>
      <c r="E14" s="3">
        <v>15771</v>
      </c>
      <c r="F14" s="3" t="s">
        <v>60</v>
      </c>
      <c r="G14" s="3">
        <v>2107723456</v>
      </c>
      <c r="H14" s="8">
        <v>8400</v>
      </c>
      <c r="I14" s="4">
        <f t="shared" si="0"/>
        <v>1932</v>
      </c>
    </row>
    <row r="15" spans="1:11" x14ac:dyDescent="0.25">
      <c r="A15" s="3">
        <v>114</v>
      </c>
      <c r="B15" s="3" t="s">
        <v>20</v>
      </c>
      <c r="C15" s="3" t="s">
        <v>35</v>
      </c>
      <c r="D15" s="3" t="s">
        <v>51</v>
      </c>
      <c r="E15" s="3">
        <v>45500</v>
      </c>
      <c r="F15" s="3" t="s">
        <v>59</v>
      </c>
      <c r="G15" s="3">
        <v>2651044388</v>
      </c>
      <c r="H15" s="8">
        <v>10250</v>
      </c>
      <c r="I15" s="4">
        <f t="shared" si="0"/>
        <v>2357.5</v>
      </c>
    </row>
    <row r="16" spans="1:11" x14ac:dyDescent="0.25">
      <c r="A16" s="3">
        <v>107</v>
      </c>
      <c r="B16" s="3" t="s">
        <v>13</v>
      </c>
      <c r="C16" s="3" t="s">
        <v>28</v>
      </c>
      <c r="D16" s="3" t="s">
        <v>52</v>
      </c>
      <c r="E16" s="3">
        <v>10678</v>
      </c>
      <c r="F16" s="3" t="s">
        <v>55</v>
      </c>
      <c r="G16" s="3">
        <v>2103334445</v>
      </c>
      <c r="H16" s="8">
        <v>9800</v>
      </c>
      <c r="I16" s="4">
        <f t="shared" si="0"/>
        <v>2254</v>
      </c>
    </row>
    <row r="17" spans="1:9" x14ac:dyDescent="0.25">
      <c r="A17" s="3">
        <v>116</v>
      </c>
      <c r="B17" s="3" t="s">
        <v>21</v>
      </c>
      <c r="C17" s="3" t="s">
        <v>36</v>
      </c>
      <c r="D17" s="3" t="s">
        <v>53</v>
      </c>
      <c r="E17" s="3">
        <v>11743</v>
      </c>
      <c r="F17" s="3" t="s">
        <v>55</v>
      </c>
      <c r="G17" s="3">
        <v>2109028878</v>
      </c>
      <c r="H17" s="9">
        <v>3420</v>
      </c>
      <c r="I17" s="4">
        <f t="shared" si="0"/>
        <v>786.6</v>
      </c>
    </row>
    <row r="18" spans="1:9" x14ac:dyDescent="0.25">
      <c r="A18" s="3">
        <v>117</v>
      </c>
      <c r="B18" s="3" t="s">
        <v>22</v>
      </c>
      <c r="C18" s="3" t="s">
        <v>37</v>
      </c>
      <c r="D18" s="3" t="s">
        <v>54</v>
      </c>
      <c r="E18" s="3">
        <v>18222</v>
      </c>
      <c r="F18" s="3" t="s">
        <v>58</v>
      </c>
      <c r="G18" s="3">
        <v>2104561112</v>
      </c>
      <c r="H18" s="8">
        <v>9200</v>
      </c>
      <c r="I18" s="4">
        <f t="shared" si="0"/>
        <v>2116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workbookViewId="0">
      <selection activeCell="I4" sqref="I4"/>
    </sheetView>
  </sheetViews>
  <sheetFormatPr defaultRowHeight="15" x14ac:dyDescent="0.25"/>
  <cols>
    <col min="2" max="2" width="14.85546875" bestFit="1" customWidth="1"/>
    <col min="3" max="3" width="13.42578125" bestFit="1" customWidth="1"/>
    <col min="4" max="4" width="16" bestFit="1" customWidth="1"/>
    <col min="6" max="6" width="12.85546875" bestFit="1" customWidth="1"/>
    <col min="7" max="7" width="11" bestFit="1" customWidth="1"/>
    <col min="8" max="9" width="12" bestFit="1" customWidth="1"/>
    <col min="10" max="10" width="5" customWidth="1"/>
    <col min="11" max="12" width="12" bestFit="1" customWidth="1"/>
  </cols>
  <sheetData>
    <row r="1" spans="1:11" x14ac:dyDescent="0.25">
      <c r="A1" s="13" t="s">
        <v>80</v>
      </c>
    </row>
    <row r="2" spans="1:11" x14ac:dyDescent="0.25">
      <c r="A2" s="1"/>
    </row>
    <row r="3" spans="1:11" ht="30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K3" s="5" t="s">
        <v>61</v>
      </c>
    </row>
    <row r="4" spans="1:11" x14ac:dyDescent="0.25">
      <c r="A4" s="3">
        <v>101</v>
      </c>
      <c r="B4" s="3" t="s">
        <v>9</v>
      </c>
      <c r="C4" s="3" t="s">
        <v>26</v>
      </c>
      <c r="D4" s="3" t="s">
        <v>38</v>
      </c>
      <c r="E4" s="3">
        <v>10255</v>
      </c>
      <c r="F4" s="3" t="s">
        <v>55</v>
      </c>
      <c r="G4" s="3">
        <v>2103344556</v>
      </c>
      <c r="H4" s="8">
        <v>8500</v>
      </c>
      <c r="I4" s="4">
        <f t="shared" ref="I4:I20" si="0">H4*$K$4</f>
        <v>1955</v>
      </c>
      <c r="K4" s="6">
        <v>0.23</v>
      </c>
    </row>
    <row r="5" spans="1:11" x14ac:dyDescent="0.25">
      <c r="A5" s="3">
        <v>102</v>
      </c>
      <c r="B5" s="3" t="s">
        <v>12</v>
      </c>
      <c r="C5" s="3" t="s">
        <v>27</v>
      </c>
      <c r="D5" s="3" t="s">
        <v>39</v>
      </c>
      <c r="E5" s="3">
        <v>12355</v>
      </c>
      <c r="F5" s="3" t="s">
        <v>55</v>
      </c>
      <c r="G5" s="3">
        <v>2103456789</v>
      </c>
      <c r="H5" s="9">
        <v>3600</v>
      </c>
      <c r="I5" s="4">
        <f t="shared" si="0"/>
        <v>828</v>
      </c>
    </row>
    <row r="6" spans="1:11" x14ac:dyDescent="0.25">
      <c r="A6" s="3">
        <v>103</v>
      </c>
      <c r="B6" s="3" t="s">
        <v>10</v>
      </c>
      <c r="C6" s="3" t="s">
        <v>23</v>
      </c>
      <c r="D6" s="3" t="s">
        <v>40</v>
      </c>
      <c r="E6" s="3">
        <v>52345</v>
      </c>
      <c r="F6" s="3" t="s">
        <v>56</v>
      </c>
      <c r="G6" s="3">
        <v>2310222777</v>
      </c>
      <c r="H6" s="8">
        <v>8800</v>
      </c>
      <c r="I6" s="4">
        <f t="shared" si="0"/>
        <v>2024</v>
      </c>
    </row>
    <row r="7" spans="1:11" x14ac:dyDescent="0.25">
      <c r="A7" s="3">
        <v>104</v>
      </c>
      <c r="B7" s="3" t="s">
        <v>11</v>
      </c>
      <c r="C7" s="3" t="s">
        <v>24</v>
      </c>
      <c r="D7" s="3" t="s">
        <v>41</v>
      </c>
      <c r="E7" s="3">
        <v>56728</v>
      </c>
      <c r="F7" s="3" t="s">
        <v>56</v>
      </c>
      <c r="G7" s="3">
        <v>2310627432</v>
      </c>
      <c r="H7" s="9">
        <v>3650</v>
      </c>
      <c r="I7" s="4">
        <f t="shared" si="0"/>
        <v>839.5</v>
      </c>
    </row>
    <row r="8" spans="1:11" x14ac:dyDescent="0.25">
      <c r="A8" s="3">
        <v>105</v>
      </c>
      <c r="B8" s="3" t="s">
        <v>12</v>
      </c>
      <c r="C8" s="3" t="s">
        <v>26</v>
      </c>
      <c r="D8" s="3" t="s">
        <v>42</v>
      </c>
      <c r="E8" s="3">
        <v>66100</v>
      </c>
      <c r="F8" s="3" t="s">
        <v>57</v>
      </c>
      <c r="G8" s="3">
        <v>2522091466</v>
      </c>
      <c r="H8" s="9">
        <v>2000</v>
      </c>
      <c r="I8" s="4">
        <f t="shared" si="0"/>
        <v>460</v>
      </c>
    </row>
    <row r="9" spans="1:11" x14ac:dyDescent="0.25">
      <c r="A9" s="3">
        <v>106</v>
      </c>
      <c r="B9" s="3" t="s">
        <v>13</v>
      </c>
      <c r="C9" s="3" t="s">
        <v>25</v>
      </c>
      <c r="D9" s="3" t="s">
        <v>43</v>
      </c>
      <c r="E9" s="3">
        <v>18566</v>
      </c>
      <c r="F9" s="3" t="s">
        <v>58</v>
      </c>
      <c r="G9" s="3">
        <v>2104120780</v>
      </c>
      <c r="H9" s="9">
        <v>4200</v>
      </c>
      <c r="I9" s="4">
        <f t="shared" si="0"/>
        <v>966</v>
      </c>
    </row>
    <row r="10" spans="1:11" x14ac:dyDescent="0.25">
      <c r="A10" s="3">
        <v>107</v>
      </c>
      <c r="B10" s="3" t="s">
        <v>13</v>
      </c>
      <c r="C10" s="3" t="s">
        <v>28</v>
      </c>
      <c r="D10" s="3" t="s">
        <v>44</v>
      </c>
      <c r="E10" s="3">
        <v>45600</v>
      </c>
      <c r="F10" s="3" t="s">
        <v>59</v>
      </c>
      <c r="G10" s="3">
        <v>2651045317</v>
      </c>
      <c r="H10" s="8">
        <v>13100</v>
      </c>
      <c r="I10" s="4">
        <f t="shared" si="0"/>
        <v>3013</v>
      </c>
    </row>
    <row r="11" spans="1:11" x14ac:dyDescent="0.25">
      <c r="A11" s="3">
        <v>108</v>
      </c>
      <c r="B11" s="3" t="s">
        <v>14</v>
      </c>
      <c r="C11" s="3" t="s">
        <v>29</v>
      </c>
      <c r="D11" s="3" t="s">
        <v>45</v>
      </c>
      <c r="E11" s="3">
        <v>18544</v>
      </c>
      <c r="F11" s="3" t="s">
        <v>58</v>
      </c>
      <c r="G11" s="3">
        <v>2104564566</v>
      </c>
      <c r="H11" s="8">
        <v>6450</v>
      </c>
      <c r="I11" s="4">
        <f t="shared" si="0"/>
        <v>1483.5</v>
      </c>
    </row>
    <row r="12" spans="1:11" x14ac:dyDescent="0.25">
      <c r="A12" s="3">
        <v>109</v>
      </c>
      <c r="B12" s="3" t="s">
        <v>15</v>
      </c>
      <c r="C12" s="3" t="s">
        <v>30</v>
      </c>
      <c r="D12" s="3" t="s">
        <v>46</v>
      </c>
      <c r="E12" s="3">
        <v>12345</v>
      </c>
      <c r="F12" s="3" t="s">
        <v>55</v>
      </c>
      <c r="G12" s="3">
        <v>2107070333</v>
      </c>
      <c r="H12" s="9">
        <v>4300</v>
      </c>
      <c r="I12" s="4">
        <f t="shared" si="0"/>
        <v>989</v>
      </c>
    </row>
    <row r="13" spans="1:11" x14ac:dyDescent="0.25">
      <c r="A13" s="3">
        <v>110</v>
      </c>
      <c r="B13" s="3" t="s">
        <v>16</v>
      </c>
      <c r="C13" s="3" t="s">
        <v>31</v>
      </c>
      <c r="D13" s="3" t="s">
        <v>47</v>
      </c>
      <c r="E13" s="3">
        <v>52525</v>
      </c>
      <c r="F13" s="3" t="s">
        <v>56</v>
      </c>
      <c r="G13" s="3">
        <v>2310202303</v>
      </c>
      <c r="H13" s="9">
        <v>2000</v>
      </c>
      <c r="I13" s="4">
        <f t="shared" si="0"/>
        <v>460</v>
      </c>
    </row>
    <row r="14" spans="1:11" x14ac:dyDescent="0.25">
      <c r="A14" s="3">
        <v>111</v>
      </c>
      <c r="B14" s="3" t="s">
        <v>17</v>
      </c>
      <c r="C14" s="3" t="s">
        <v>32</v>
      </c>
      <c r="D14" s="3" t="s">
        <v>48</v>
      </c>
      <c r="E14" s="3">
        <v>12367</v>
      </c>
      <c r="F14" s="3" t="s">
        <v>55</v>
      </c>
      <c r="G14" s="3">
        <v>2103656321</v>
      </c>
      <c r="H14" s="8">
        <v>7000</v>
      </c>
      <c r="I14" s="4">
        <f t="shared" si="0"/>
        <v>1610</v>
      </c>
    </row>
    <row r="15" spans="1:11" x14ac:dyDescent="0.25">
      <c r="A15" s="3">
        <v>112</v>
      </c>
      <c r="B15" s="3" t="s">
        <v>18</v>
      </c>
      <c r="C15" s="3" t="s">
        <v>33</v>
      </c>
      <c r="D15" s="3" t="s">
        <v>49</v>
      </c>
      <c r="E15" s="3">
        <v>53535</v>
      </c>
      <c r="F15" s="3" t="s">
        <v>56</v>
      </c>
      <c r="G15" s="3">
        <v>2310280270</v>
      </c>
      <c r="H15" s="9">
        <v>3980</v>
      </c>
      <c r="I15" s="4">
        <f t="shared" si="0"/>
        <v>915.40000000000009</v>
      </c>
    </row>
    <row r="16" spans="1:11" x14ac:dyDescent="0.25">
      <c r="A16" s="3">
        <v>113</v>
      </c>
      <c r="B16" s="3" t="s">
        <v>19</v>
      </c>
      <c r="C16" s="3" t="s">
        <v>34</v>
      </c>
      <c r="D16" s="3" t="s">
        <v>50</v>
      </c>
      <c r="E16" s="3">
        <v>15771</v>
      </c>
      <c r="F16" s="3" t="s">
        <v>60</v>
      </c>
      <c r="G16" s="3">
        <v>2107723456</v>
      </c>
      <c r="H16" s="8">
        <v>8400</v>
      </c>
      <c r="I16" s="4">
        <f t="shared" si="0"/>
        <v>1932</v>
      </c>
    </row>
    <row r="17" spans="1:9" x14ac:dyDescent="0.25">
      <c r="A17" s="3">
        <v>114</v>
      </c>
      <c r="B17" s="3" t="s">
        <v>20</v>
      </c>
      <c r="C17" s="3" t="s">
        <v>35</v>
      </c>
      <c r="D17" s="3" t="s">
        <v>51</v>
      </c>
      <c r="E17" s="3">
        <v>45500</v>
      </c>
      <c r="F17" s="3" t="s">
        <v>59</v>
      </c>
      <c r="G17" s="3">
        <v>2651044388</v>
      </c>
      <c r="H17" s="8">
        <v>10250</v>
      </c>
      <c r="I17" s="4">
        <f t="shared" si="0"/>
        <v>2357.5</v>
      </c>
    </row>
    <row r="18" spans="1:9" x14ac:dyDescent="0.25">
      <c r="A18" s="3">
        <v>107</v>
      </c>
      <c r="B18" s="3" t="s">
        <v>13</v>
      </c>
      <c r="C18" s="3" t="s">
        <v>28</v>
      </c>
      <c r="D18" s="3" t="s">
        <v>52</v>
      </c>
      <c r="E18" s="3">
        <v>10678</v>
      </c>
      <c r="F18" s="3" t="s">
        <v>55</v>
      </c>
      <c r="G18" s="3">
        <v>2103334445</v>
      </c>
      <c r="H18" s="8">
        <v>9800</v>
      </c>
      <c r="I18" s="4">
        <f t="shared" si="0"/>
        <v>2254</v>
      </c>
    </row>
    <row r="19" spans="1:9" x14ac:dyDescent="0.25">
      <c r="A19" s="3">
        <v>116</v>
      </c>
      <c r="B19" s="3" t="s">
        <v>21</v>
      </c>
      <c r="C19" s="3" t="s">
        <v>36</v>
      </c>
      <c r="D19" s="3" t="s">
        <v>53</v>
      </c>
      <c r="E19" s="3">
        <v>11743</v>
      </c>
      <c r="F19" s="3" t="s">
        <v>55</v>
      </c>
      <c r="G19" s="3">
        <v>2109028878</v>
      </c>
      <c r="H19" s="9">
        <v>3420</v>
      </c>
      <c r="I19" s="4">
        <f t="shared" si="0"/>
        <v>786.6</v>
      </c>
    </row>
    <row r="20" spans="1:9" x14ac:dyDescent="0.25">
      <c r="A20" s="3">
        <v>117</v>
      </c>
      <c r="B20" s="3" t="s">
        <v>22</v>
      </c>
      <c r="C20" s="3" t="s">
        <v>37</v>
      </c>
      <c r="D20" s="3" t="s">
        <v>54</v>
      </c>
      <c r="E20" s="3">
        <v>18222</v>
      </c>
      <c r="F20" s="3" t="s">
        <v>58</v>
      </c>
      <c r="G20" s="3">
        <v>2104561112</v>
      </c>
      <c r="H20" s="8">
        <v>9200</v>
      </c>
      <c r="I20" s="4">
        <f t="shared" si="0"/>
        <v>2116</v>
      </c>
    </row>
    <row r="21" spans="1:9" x14ac:dyDescent="0.25">
      <c r="H21" s="10"/>
      <c r="I21" s="10"/>
    </row>
    <row r="22" spans="1:9" x14ac:dyDescent="0.25">
      <c r="A22" t="s">
        <v>62</v>
      </c>
      <c r="H22" s="1"/>
      <c r="I22" s="1"/>
    </row>
    <row r="23" spans="1:9" x14ac:dyDescent="0.25">
      <c r="H23" s="10"/>
      <c r="I23" s="2"/>
    </row>
  </sheetData>
  <autoFilter ref="A3:I20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25"/>
  <sheetViews>
    <sheetView workbookViewId="0">
      <selection activeCell="H5" sqref="H5"/>
    </sheetView>
  </sheetViews>
  <sheetFormatPr defaultRowHeight="15" x14ac:dyDescent="0.25"/>
  <cols>
    <col min="2" max="2" width="14.85546875" bestFit="1" customWidth="1"/>
    <col min="3" max="3" width="13.42578125" bestFit="1" customWidth="1"/>
    <col min="4" max="4" width="16" bestFit="1" customWidth="1"/>
    <col min="6" max="6" width="12.85546875" bestFit="1" customWidth="1"/>
    <col min="7" max="7" width="11" bestFit="1" customWidth="1"/>
    <col min="8" max="9" width="12" bestFit="1" customWidth="1"/>
    <col min="10" max="10" width="5" customWidth="1"/>
    <col min="11" max="12" width="12" bestFit="1" customWidth="1"/>
  </cols>
  <sheetData>
    <row r="1" spans="1:11" x14ac:dyDescent="0.25">
      <c r="A1" s="13" t="s">
        <v>84</v>
      </c>
    </row>
    <row r="2" spans="1:11" x14ac:dyDescent="0.25">
      <c r="A2" s="1"/>
    </row>
    <row r="3" spans="1:11" ht="30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K3" s="5" t="s">
        <v>61</v>
      </c>
    </row>
    <row r="4" spans="1:11" x14ac:dyDescent="0.25">
      <c r="A4" s="3">
        <v>101</v>
      </c>
      <c r="B4" s="3" t="s">
        <v>9</v>
      </c>
      <c r="C4" s="3" t="s">
        <v>26</v>
      </c>
      <c r="D4" s="3" t="s">
        <v>38</v>
      </c>
      <c r="E4" s="3">
        <v>10255</v>
      </c>
      <c r="F4" s="3" t="s">
        <v>55</v>
      </c>
      <c r="G4" s="3">
        <v>2103344556</v>
      </c>
      <c r="H4" s="8">
        <v>8500</v>
      </c>
      <c r="I4" s="4">
        <f t="shared" ref="I4:I20" si="0">H4*$K$4</f>
        <v>1955</v>
      </c>
      <c r="K4" s="6">
        <v>0.23</v>
      </c>
    </row>
    <row r="5" spans="1:11" x14ac:dyDescent="0.25">
      <c r="A5" s="3">
        <v>102</v>
      </c>
      <c r="B5" s="3" t="s">
        <v>12</v>
      </c>
      <c r="C5" s="3" t="s">
        <v>27</v>
      </c>
      <c r="D5" s="3" t="s">
        <v>39</v>
      </c>
      <c r="E5" s="3">
        <v>12355</v>
      </c>
      <c r="F5" s="3" t="s">
        <v>55</v>
      </c>
      <c r="G5" s="3">
        <v>2103456789</v>
      </c>
      <c r="H5" s="9">
        <v>3600</v>
      </c>
      <c r="I5" s="4">
        <f t="shared" si="0"/>
        <v>828</v>
      </c>
    </row>
    <row r="6" spans="1:11" x14ac:dyDescent="0.25">
      <c r="A6" s="3">
        <v>103</v>
      </c>
      <c r="B6" s="3" t="s">
        <v>10</v>
      </c>
      <c r="C6" s="3" t="s">
        <v>23</v>
      </c>
      <c r="D6" s="3" t="s">
        <v>40</v>
      </c>
      <c r="E6" s="3">
        <v>52345</v>
      </c>
      <c r="F6" s="3" t="s">
        <v>56</v>
      </c>
      <c r="G6" s="3">
        <v>2310222777</v>
      </c>
      <c r="H6" s="8">
        <v>8800</v>
      </c>
      <c r="I6" s="4">
        <f t="shared" si="0"/>
        <v>2024</v>
      </c>
    </row>
    <row r="7" spans="1:11" hidden="1" x14ac:dyDescent="0.25">
      <c r="A7" s="3">
        <v>104</v>
      </c>
      <c r="B7" s="3" t="s">
        <v>11</v>
      </c>
      <c r="C7" s="3" t="s">
        <v>24</v>
      </c>
      <c r="D7" s="3" t="s">
        <v>41</v>
      </c>
      <c r="E7" s="3">
        <v>56728</v>
      </c>
      <c r="F7" s="3" t="s">
        <v>56</v>
      </c>
      <c r="G7" s="3">
        <v>2310627432</v>
      </c>
      <c r="H7" s="9">
        <v>3650</v>
      </c>
      <c r="I7" s="4">
        <f t="shared" si="0"/>
        <v>839.5</v>
      </c>
    </row>
    <row r="8" spans="1:11" hidden="1" x14ac:dyDescent="0.25">
      <c r="A8" s="3">
        <v>105</v>
      </c>
      <c r="B8" s="3" t="s">
        <v>12</v>
      </c>
      <c r="C8" s="3" t="s">
        <v>26</v>
      </c>
      <c r="D8" s="3" t="s">
        <v>42</v>
      </c>
      <c r="E8" s="3">
        <v>66100</v>
      </c>
      <c r="F8" s="3" t="s">
        <v>57</v>
      </c>
      <c r="G8" s="3">
        <v>2522091466</v>
      </c>
      <c r="H8" s="9">
        <v>2000</v>
      </c>
      <c r="I8" s="4">
        <f t="shared" si="0"/>
        <v>460</v>
      </c>
    </row>
    <row r="9" spans="1:11" hidden="1" x14ac:dyDescent="0.25">
      <c r="A9" s="3">
        <v>106</v>
      </c>
      <c r="B9" s="3" t="s">
        <v>13</v>
      </c>
      <c r="C9" s="3" t="s">
        <v>25</v>
      </c>
      <c r="D9" s="3" t="s">
        <v>43</v>
      </c>
      <c r="E9" s="3">
        <v>18566</v>
      </c>
      <c r="F9" s="3" t="s">
        <v>58</v>
      </c>
      <c r="G9" s="3">
        <v>2104120780</v>
      </c>
      <c r="H9" s="9">
        <v>4200</v>
      </c>
      <c r="I9" s="4">
        <f t="shared" si="0"/>
        <v>966</v>
      </c>
    </row>
    <row r="10" spans="1:11" x14ac:dyDescent="0.25">
      <c r="A10" s="3">
        <v>107</v>
      </c>
      <c r="B10" s="3" t="s">
        <v>13</v>
      </c>
      <c r="C10" s="3" t="s">
        <v>28</v>
      </c>
      <c r="D10" s="3" t="s">
        <v>44</v>
      </c>
      <c r="E10" s="3">
        <v>45600</v>
      </c>
      <c r="F10" s="3" t="s">
        <v>59</v>
      </c>
      <c r="G10" s="3">
        <v>2651045317</v>
      </c>
      <c r="H10" s="8">
        <v>13100</v>
      </c>
      <c r="I10" s="4">
        <f t="shared" si="0"/>
        <v>3013</v>
      </c>
    </row>
    <row r="11" spans="1:11" x14ac:dyDescent="0.25">
      <c r="A11" s="3">
        <v>108</v>
      </c>
      <c r="B11" s="3" t="s">
        <v>14</v>
      </c>
      <c r="C11" s="3" t="s">
        <v>29</v>
      </c>
      <c r="D11" s="3" t="s">
        <v>45</v>
      </c>
      <c r="E11" s="3">
        <v>18544</v>
      </c>
      <c r="F11" s="3" t="s">
        <v>58</v>
      </c>
      <c r="G11" s="3">
        <v>2104564566</v>
      </c>
      <c r="H11" s="8">
        <v>6450</v>
      </c>
      <c r="I11" s="4">
        <f t="shared" si="0"/>
        <v>1483.5</v>
      </c>
    </row>
    <row r="12" spans="1:11" x14ac:dyDescent="0.25">
      <c r="A12" s="3">
        <v>109</v>
      </c>
      <c r="B12" s="3" t="s">
        <v>15</v>
      </c>
      <c r="C12" s="3" t="s">
        <v>30</v>
      </c>
      <c r="D12" s="3" t="s">
        <v>46</v>
      </c>
      <c r="E12" s="3">
        <v>12345</v>
      </c>
      <c r="F12" s="3" t="s">
        <v>55</v>
      </c>
      <c r="G12" s="3">
        <v>2107070333</v>
      </c>
      <c r="H12" s="9">
        <v>4300</v>
      </c>
      <c r="I12" s="4">
        <f t="shared" si="0"/>
        <v>989</v>
      </c>
    </row>
    <row r="13" spans="1:11" hidden="1" x14ac:dyDescent="0.25">
      <c r="A13" s="3">
        <v>110</v>
      </c>
      <c r="B13" s="3" t="s">
        <v>16</v>
      </c>
      <c r="C13" s="3" t="s">
        <v>31</v>
      </c>
      <c r="D13" s="3" t="s">
        <v>47</v>
      </c>
      <c r="E13" s="3">
        <v>52525</v>
      </c>
      <c r="F13" s="3" t="s">
        <v>56</v>
      </c>
      <c r="G13" s="3">
        <v>2310202303</v>
      </c>
      <c r="H13" s="9">
        <v>2000</v>
      </c>
      <c r="I13" s="4">
        <f t="shared" si="0"/>
        <v>460</v>
      </c>
    </row>
    <row r="14" spans="1:11" x14ac:dyDescent="0.25">
      <c r="A14" s="3">
        <v>111</v>
      </c>
      <c r="B14" s="3" t="s">
        <v>17</v>
      </c>
      <c r="C14" s="3" t="s">
        <v>32</v>
      </c>
      <c r="D14" s="3" t="s">
        <v>48</v>
      </c>
      <c r="E14" s="3">
        <v>12367</v>
      </c>
      <c r="F14" s="3" t="s">
        <v>55</v>
      </c>
      <c r="G14" s="3">
        <v>2103656321</v>
      </c>
      <c r="H14" s="8">
        <v>7000</v>
      </c>
      <c r="I14" s="4">
        <f t="shared" si="0"/>
        <v>1610</v>
      </c>
    </row>
    <row r="15" spans="1:11" hidden="1" x14ac:dyDescent="0.25">
      <c r="A15" s="3">
        <v>112</v>
      </c>
      <c r="B15" s="3" t="s">
        <v>18</v>
      </c>
      <c r="C15" s="3" t="s">
        <v>33</v>
      </c>
      <c r="D15" s="3" t="s">
        <v>49</v>
      </c>
      <c r="E15" s="3">
        <v>53535</v>
      </c>
      <c r="F15" s="3" t="s">
        <v>56</v>
      </c>
      <c r="G15" s="3">
        <v>2310280270</v>
      </c>
      <c r="H15" s="9">
        <v>3980</v>
      </c>
      <c r="I15" s="4">
        <f t="shared" si="0"/>
        <v>915.40000000000009</v>
      </c>
    </row>
    <row r="16" spans="1:11" x14ac:dyDescent="0.25">
      <c r="A16" s="3">
        <v>113</v>
      </c>
      <c r="B16" s="3" t="s">
        <v>19</v>
      </c>
      <c r="C16" s="3" t="s">
        <v>34</v>
      </c>
      <c r="D16" s="3" t="s">
        <v>50</v>
      </c>
      <c r="E16" s="3">
        <v>15771</v>
      </c>
      <c r="F16" s="3" t="s">
        <v>60</v>
      </c>
      <c r="G16" s="3">
        <v>2107723456</v>
      </c>
      <c r="H16" s="8">
        <v>8400</v>
      </c>
      <c r="I16" s="4">
        <f t="shared" si="0"/>
        <v>1932</v>
      </c>
    </row>
    <row r="17" spans="1:9" x14ac:dyDescent="0.25">
      <c r="A17" s="3">
        <v>114</v>
      </c>
      <c r="B17" s="3" t="s">
        <v>20</v>
      </c>
      <c r="C17" s="3" t="s">
        <v>35</v>
      </c>
      <c r="D17" s="3" t="s">
        <v>51</v>
      </c>
      <c r="E17" s="3">
        <v>45500</v>
      </c>
      <c r="F17" s="3" t="s">
        <v>59</v>
      </c>
      <c r="G17" s="3">
        <v>2651044388</v>
      </c>
      <c r="H17" s="8">
        <v>10250</v>
      </c>
      <c r="I17" s="4">
        <f t="shared" si="0"/>
        <v>2357.5</v>
      </c>
    </row>
    <row r="18" spans="1:9" x14ac:dyDescent="0.25">
      <c r="A18" s="3">
        <v>107</v>
      </c>
      <c r="B18" s="3" t="s">
        <v>13</v>
      </c>
      <c r="C18" s="3" t="s">
        <v>28</v>
      </c>
      <c r="D18" s="3" t="s">
        <v>52</v>
      </c>
      <c r="E18" s="3">
        <v>10678</v>
      </c>
      <c r="F18" s="3" t="s">
        <v>55</v>
      </c>
      <c r="G18" s="3">
        <v>2103334445</v>
      </c>
      <c r="H18" s="8">
        <v>9800</v>
      </c>
      <c r="I18" s="4">
        <f t="shared" si="0"/>
        <v>2254</v>
      </c>
    </row>
    <row r="19" spans="1:9" x14ac:dyDescent="0.25">
      <c r="A19" s="3">
        <v>116</v>
      </c>
      <c r="B19" s="3" t="s">
        <v>21</v>
      </c>
      <c r="C19" s="3" t="s">
        <v>36</v>
      </c>
      <c r="D19" s="3" t="s">
        <v>53</v>
      </c>
      <c r="E19" s="3">
        <v>11743</v>
      </c>
      <c r="F19" s="3" t="s">
        <v>55</v>
      </c>
      <c r="G19" s="3">
        <v>2109028878</v>
      </c>
      <c r="H19" s="9">
        <v>3420</v>
      </c>
      <c r="I19" s="4">
        <f t="shared" si="0"/>
        <v>786.6</v>
      </c>
    </row>
    <row r="20" spans="1:9" x14ac:dyDescent="0.25">
      <c r="A20" s="3">
        <v>117</v>
      </c>
      <c r="B20" s="3" t="s">
        <v>22</v>
      </c>
      <c r="C20" s="3" t="s">
        <v>37</v>
      </c>
      <c r="D20" s="3" t="s">
        <v>54</v>
      </c>
      <c r="E20" s="3">
        <v>18222</v>
      </c>
      <c r="F20" s="3" t="s">
        <v>58</v>
      </c>
      <c r="G20" s="3">
        <v>2104561112</v>
      </c>
      <c r="H20" s="8">
        <v>9200</v>
      </c>
      <c r="I20" s="4">
        <f t="shared" si="0"/>
        <v>2116</v>
      </c>
    </row>
    <row r="21" spans="1:9" x14ac:dyDescent="0.25">
      <c r="H21" s="10"/>
      <c r="I21" s="10"/>
    </row>
    <row r="22" spans="1:9" x14ac:dyDescent="0.25">
      <c r="H22" s="1"/>
      <c r="I22" s="1"/>
    </row>
    <row r="23" spans="1:9" x14ac:dyDescent="0.25">
      <c r="A23" s="7" t="s">
        <v>5</v>
      </c>
      <c r="B23" s="7" t="s">
        <v>7</v>
      </c>
      <c r="H23" s="10"/>
      <c r="I23" s="2"/>
    </row>
    <row r="24" spans="1:9" x14ac:dyDescent="0.25">
      <c r="A24" t="s">
        <v>55</v>
      </c>
    </row>
    <row r="25" spans="1:9" x14ac:dyDescent="0.25">
      <c r="B25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85E6-A5E5-42A5-B406-1FBB86BE61A9}">
  <dimension ref="A1:U25"/>
  <sheetViews>
    <sheetView workbookViewId="0">
      <selection activeCell="H10" sqref="H10"/>
    </sheetView>
  </sheetViews>
  <sheetFormatPr defaultRowHeight="15" x14ac:dyDescent="0.25"/>
  <cols>
    <col min="8" max="8" width="10.5703125" bestFit="1" customWidth="1"/>
    <col min="9" max="9" width="11" bestFit="1" customWidth="1"/>
    <col min="20" max="20" width="10.5703125" bestFit="1" customWidth="1"/>
    <col min="21" max="21" width="11" bestFit="1" customWidth="1"/>
  </cols>
  <sheetData>
    <row r="1" spans="1:21" x14ac:dyDescent="0.25">
      <c r="A1" s="13" t="s">
        <v>83</v>
      </c>
    </row>
    <row r="2" spans="1:21" x14ac:dyDescent="0.25">
      <c r="A2" s="1"/>
    </row>
    <row r="3" spans="1:21" ht="4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K3" s="5" t="s">
        <v>61</v>
      </c>
      <c r="M3" s="7" t="s">
        <v>0</v>
      </c>
      <c r="N3" s="7" t="s">
        <v>1</v>
      </c>
      <c r="O3" s="7" t="s">
        <v>2</v>
      </c>
      <c r="P3" s="7" t="s">
        <v>3</v>
      </c>
      <c r="Q3" s="7" t="s">
        <v>4</v>
      </c>
      <c r="R3" s="7" t="s">
        <v>5</v>
      </c>
      <c r="S3" s="7" t="s">
        <v>6</v>
      </c>
      <c r="T3" s="7" t="s">
        <v>7</v>
      </c>
      <c r="U3" s="7" t="s">
        <v>8</v>
      </c>
    </row>
    <row r="4" spans="1:21" x14ac:dyDescent="0.25">
      <c r="A4" s="3">
        <v>101</v>
      </c>
      <c r="B4" s="3" t="s">
        <v>9</v>
      </c>
      <c r="C4" s="3" t="s">
        <v>26</v>
      </c>
      <c r="D4" s="3" t="s">
        <v>38</v>
      </c>
      <c r="E4" s="3">
        <v>10255</v>
      </c>
      <c r="F4" s="3" t="s">
        <v>55</v>
      </c>
      <c r="G4" s="3">
        <v>2103344556</v>
      </c>
      <c r="H4" s="8">
        <v>8500</v>
      </c>
      <c r="I4" s="4">
        <f t="shared" ref="I4:I20" si="0">H4*$K$4</f>
        <v>1955</v>
      </c>
      <c r="K4" s="6">
        <v>0.23</v>
      </c>
      <c r="M4" s="3">
        <v>101</v>
      </c>
      <c r="N4" s="3" t="s">
        <v>9</v>
      </c>
      <c r="O4" s="3" t="s">
        <v>26</v>
      </c>
      <c r="P4" s="3" t="s">
        <v>38</v>
      </c>
      <c r="Q4" s="3">
        <v>10255</v>
      </c>
      <c r="R4" s="3" t="s">
        <v>55</v>
      </c>
      <c r="S4" s="3">
        <v>2103344556</v>
      </c>
      <c r="T4" s="8">
        <v>8500</v>
      </c>
      <c r="U4" s="4">
        <v>1955</v>
      </c>
    </row>
    <row r="5" spans="1:21" x14ac:dyDescent="0.25">
      <c r="A5" s="3">
        <v>102</v>
      </c>
      <c r="B5" s="3" t="s">
        <v>12</v>
      </c>
      <c r="C5" s="3" t="s">
        <v>27</v>
      </c>
      <c r="D5" s="3" t="s">
        <v>39</v>
      </c>
      <c r="E5" s="3">
        <v>12355</v>
      </c>
      <c r="F5" s="3" t="s">
        <v>55</v>
      </c>
      <c r="G5" s="3">
        <v>2103456789</v>
      </c>
      <c r="H5" s="9">
        <v>3600</v>
      </c>
      <c r="I5" s="4">
        <f t="shared" si="0"/>
        <v>828</v>
      </c>
      <c r="M5" s="3">
        <v>102</v>
      </c>
      <c r="N5" s="3" t="s">
        <v>12</v>
      </c>
      <c r="O5" s="3" t="s">
        <v>27</v>
      </c>
      <c r="P5" s="3" t="s">
        <v>39</v>
      </c>
      <c r="Q5" s="3">
        <v>12355</v>
      </c>
      <c r="R5" s="3" t="s">
        <v>55</v>
      </c>
      <c r="S5" s="3">
        <v>2103456789</v>
      </c>
      <c r="T5" s="9">
        <v>3600</v>
      </c>
      <c r="U5" s="4">
        <v>828</v>
      </c>
    </row>
    <row r="6" spans="1:21" x14ac:dyDescent="0.25">
      <c r="A6" s="3">
        <v>103</v>
      </c>
      <c r="B6" s="3" t="s">
        <v>10</v>
      </c>
      <c r="C6" s="3" t="s">
        <v>23</v>
      </c>
      <c r="D6" s="3" t="s">
        <v>40</v>
      </c>
      <c r="E6" s="3">
        <v>52345</v>
      </c>
      <c r="F6" s="3" t="s">
        <v>56</v>
      </c>
      <c r="G6" s="3">
        <v>2310222777</v>
      </c>
      <c r="H6" s="8">
        <v>8800</v>
      </c>
      <c r="I6" s="4">
        <f t="shared" si="0"/>
        <v>2024</v>
      </c>
      <c r="M6" s="3">
        <v>103</v>
      </c>
      <c r="N6" s="3" t="s">
        <v>10</v>
      </c>
      <c r="O6" s="3" t="s">
        <v>23</v>
      </c>
      <c r="P6" s="3" t="s">
        <v>40</v>
      </c>
      <c r="Q6" s="3">
        <v>52345</v>
      </c>
      <c r="R6" s="3" t="s">
        <v>56</v>
      </c>
      <c r="S6" s="3">
        <v>2310222777</v>
      </c>
      <c r="T6" s="8">
        <v>8800</v>
      </c>
      <c r="U6" s="4">
        <v>2024</v>
      </c>
    </row>
    <row r="7" spans="1:21" x14ac:dyDescent="0.25">
      <c r="A7" s="3">
        <v>104</v>
      </c>
      <c r="B7" s="3" t="s">
        <v>11</v>
      </c>
      <c r="C7" s="3" t="s">
        <v>24</v>
      </c>
      <c r="D7" s="3" t="s">
        <v>41</v>
      </c>
      <c r="E7" s="3">
        <v>56728</v>
      </c>
      <c r="F7" s="3" t="s">
        <v>56</v>
      </c>
      <c r="G7" s="3">
        <v>2310627432</v>
      </c>
      <c r="H7" s="9">
        <v>3650</v>
      </c>
      <c r="I7" s="4">
        <f t="shared" si="0"/>
        <v>839.5</v>
      </c>
      <c r="M7" s="3">
        <v>107</v>
      </c>
      <c r="N7" s="3" t="s">
        <v>13</v>
      </c>
      <c r="O7" s="3" t="s">
        <v>28</v>
      </c>
      <c r="P7" s="3" t="s">
        <v>44</v>
      </c>
      <c r="Q7" s="3">
        <v>45600</v>
      </c>
      <c r="R7" s="3" t="s">
        <v>59</v>
      </c>
      <c r="S7" s="3">
        <v>2651045317</v>
      </c>
      <c r="T7" s="8">
        <v>13100</v>
      </c>
      <c r="U7" s="4">
        <v>3013</v>
      </c>
    </row>
    <row r="8" spans="1:21" x14ac:dyDescent="0.25">
      <c r="A8" s="3">
        <v>105</v>
      </c>
      <c r="B8" s="3" t="s">
        <v>12</v>
      </c>
      <c r="C8" s="3" t="s">
        <v>26</v>
      </c>
      <c r="D8" s="3" t="s">
        <v>42</v>
      </c>
      <c r="E8" s="3">
        <v>66100</v>
      </c>
      <c r="F8" s="3" t="s">
        <v>57</v>
      </c>
      <c r="G8" s="3">
        <v>2522091466</v>
      </c>
      <c r="H8" s="9">
        <v>2000</v>
      </c>
      <c r="I8" s="4">
        <f t="shared" si="0"/>
        <v>460</v>
      </c>
      <c r="M8" s="3">
        <v>108</v>
      </c>
      <c r="N8" s="3" t="s">
        <v>14</v>
      </c>
      <c r="O8" s="3" t="s">
        <v>29</v>
      </c>
      <c r="P8" s="3" t="s">
        <v>45</v>
      </c>
      <c r="Q8" s="3">
        <v>18544</v>
      </c>
      <c r="R8" s="3" t="s">
        <v>58</v>
      </c>
      <c r="S8" s="3">
        <v>2104564566</v>
      </c>
      <c r="T8" s="8">
        <v>6450</v>
      </c>
      <c r="U8" s="4">
        <v>1483.5</v>
      </c>
    </row>
    <row r="9" spans="1:21" x14ac:dyDescent="0.25">
      <c r="A9" s="3">
        <v>106</v>
      </c>
      <c r="B9" s="3" t="s">
        <v>13</v>
      </c>
      <c r="C9" s="3" t="s">
        <v>25</v>
      </c>
      <c r="D9" s="3" t="s">
        <v>43</v>
      </c>
      <c r="E9" s="3">
        <v>18566</v>
      </c>
      <c r="F9" s="3" t="s">
        <v>58</v>
      </c>
      <c r="G9" s="3">
        <v>2104120780</v>
      </c>
      <c r="H9" s="9">
        <v>4200</v>
      </c>
      <c r="I9" s="4">
        <f t="shared" si="0"/>
        <v>966</v>
      </c>
      <c r="M9" s="3">
        <v>109</v>
      </c>
      <c r="N9" s="3" t="s">
        <v>15</v>
      </c>
      <c r="O9" s="3" t="s">
        <v>30</v>
      </c>
      <c r="P9" s="3" t="s">
        <v>46</v>
      </c>
      <c r="Q9" s="3">
        <v>12345</v>
      </c>
      <c r="R9" s="3" t="s">
        <v>55</v>
      </c>
      <c r="S9" s="3">
        <v>2107070333</v>
      </c>
      <c r="T9" s="9">
        <v>4300</v>
      </c>
      <c r="U9" s="4">
        <v>989</v>
      </c>
    </row>
    <row r="10" spans="1:21" x14ac:dyDescent="0.25">
      <c r="A10" s="3">
        <v>107</v>
      </c>
      <c r="B10" s="3" t="s">
        <v>13</v>
      </c>
      <c r="C10" s="3" t="s">
        <v>28</v>
      </c>
      <c r="D10" s="3" t="s">
        <v>44</v>
      </c>
      <c r="E10" s="3">
        <v>45600</v>
      </c>
      <c r="F10" s="3" t="s">
        <v>59</v>
      </c>
      <c r="G10" s="3">
        <v>2651045317</v>
      </c>
      <c r="H10" s="8">
        <v>13100</v>
      </c>
      <c r="I10" s="4">
        <f t="shared" si="0"/>
        <v>3013</v>
      </c>
      <c r="M10" s="3">
        <v>111</v>
      </c>
      <c r="N10" s="3" t="s">
        <v>17</v>
      </c>
      <c r="O10" s="3" t="s">
        <v>32</v>
      </c>
      <c r="P10" s="3" t="s">
        <v>48</v>
      </c>
      <c r="Q10" s="3">
        <v>12367</v>
      </c>
      <c r="R10" s="3" t="s">
        <v>55</v>
      </c>
      <c r="S10" s="3">
        <v>2103656321</v>
      </c>
      <c r="T10" s="8">
        <v>7000</v>
      </c>
      <c r="U10" s="4">
        <v>1610</v>
      </c>
    </row>
    <row r="11" spans="1:21" x14ac:dyDescent="0.25">
      <c r="A11" s="3">
        <v>108</v>
      </c>
      <c r="B11" s="3" t="s">
        <v>14</v>
      </c>
      <c r="C11" s="3" t="s">
        <v>29</v>
      </c>
      <c r="D11" s="3" t="s">
        <v>45</v>
      </c>
      <c r="E11" s="3">
        <v>18544</v>
      </c>
      <c r="F11" s="3" t="s">
        <v>58</v>
      </c>
      <c r="G11" s="3">
        <v>2104564566</v>
      </c>
      <c r="H11" s="8">
        <v>6450</v>
      </c>
      <c r="I11" s="4">
        <f t="shared" si="0"/>
        <v>1483.5</v>
      </c>
      <c r="M11" s="3">
        <v>113</v>
      </c>
      <c r="N11" s="3" t="s">
        <v>19</v>
      </c>
      <c r="O11" s="3" t="s">
        <v>34</v>
      </c>
      <c r="P11" s="3" t="s">
        <v>50</v>
      </c>
      <c r="Q11" s="3">
        <v>15771</v>
      </c>
      <c r="R11" s="3" t="s">
        <v>60</v>
      </c>
      <c r="S11" s="3">
        <v>2107723456</v>
      </c>
      <c r="T11" s="8">
        <v>8400</v>
      </c>
      <c r="U11" s="4">
        <v>1932</v>
      </c>
    </row>
    <row r="12" spans="1:21" x14ac:dyDescent="0.25">
      <c r="A12" s="3">
        <v>109</v>
      </c>
      <c r="B12" s="3" t="s">
        <v>15</v>
      </c>
      <c r="C12" s="3" t="s">
        <v>30</v>
      </c>
      <c r="D12" s="3" t="s">
        <v>46</v>
      </c>
      <c r="E12" s="3">
        <v>12345</v>
      </c>
      <c r="F12" s="3" t="s">
        <v>55</v>
      </c>
      <c r="G12" s="3">
        <v>2107070333</v>
      </c>
      <c r="H12" s="9">
        <v>4300</v>
      </c>
      <c r="I12" s="4">
        <f t="shared" si="0"/>
        <v>989</v>
      </c>
      <c r="M12" s="3">
        <v>114</v>
      </c>
      <c r="N12" s="3" t="s">
        <v>20</v>
      </c>
      <c r="O12" s="3" t="s">
        <v>35</v>
      </c>
      <c r="P12" s="3" t="s">
        <v>51</v>
      </c>
      <c r="Q12" s="3">
        <v>45500</v>
      </c>
      <c r="R12" s="3" t="s">
        <v>59</v>
      </c>
      <c r="S12" s="3">
        <v>2651044388</v>
      </c>
      <c r="T12" s="8">
        <v>10250</v>
      </c>
      <c r="U12" s="4">
        <v>2357.5</v>
      </c>
    </row>
    <row r="13" spans="1:21" x14ac:dyDescent="0.25">
      <c r="A13" s="3">
        <v>110</v>
      </c>
      <c r="B13" s="3" t="s">
        <v>16</v>
      </c>
      <c r="C13" s="3" t="s">
        <v>31</v>
      </c>
      <c r="D13" s="3" t="s">
        <v>47</v>
      </c>
      <c r="E13" s="3">
        <v>52525</v>
      </c>
      <c r="F13" s="3" t="s">
        <v>56</v>
      </c>
      <c r="G13" s="3">
        <v>2310202303</v>
      </c>
      <c r="H13" s="9">
        <v>2000</v>
      </c>
      <c r="I13" s="4">
        <f t="shared" si="0"/>
        <v>460</v>
      </c>
      <c r="M13" s="3">
        <v>107</v>
      </c>
      <c r="N13" s="3" t="s">
        <v>13</v>
      </c>
      <c r="O13" s="3" t="s">
        <v>28</v>
      </c>
      <c r="P13" s="3" t="s">
        <v>52</v>
      </c>
      <c r="Q13" s="3">
        <v>10678</v>
      </c>
      <c r="R13" s="3" t="s">
        <v>55</v>
      </c>
      <c r="S13" s="3">
        <v>2103334445</v>
      </c>
      <c r="T13" s="8">
        <v>9800</v>
      </c>
      <c r="U13" s="4">
        <v>2254</v>
      </c>
    </row>
    <row r="14" spans="1:21" x14ac:dyDescent="0.25">
      <c r="A14" s="3">
        <v>111</v>
      </c>
      <c r="B14" s="3" t="s">
        <v>17</v>
      </c>
      <c r="C14" s="3" t="s">
        <v>32</v>
      </c>
      <c r="D14" s="3" t="s">
        <v>48</v>
      </c>
      <c r="E14" s="3">
        <v>12367</v>
      </c>
      <c r="F14" s="3" t="s">
        <v>55</v>
      </c>
      <c r="G14" s="3">
        <v>2103656321</v>
      </c>
      <c r="H14" s="8">
        <v>7000</v>
      </c>
      <c r="I14" s="4">
        <f t="shared" si="0"/>
        <v>1610</v>
      </c>
      <c r="M14" s="3">
        <v>116</v>
      </c>
      <c r="N14" s="3" t="s">
        <v>21</v>
      </c>
      <c r="O14" s="3" t="s">
        <v>36</v>
      </c>
      <c r="P14" s="3" t="s">
        <v>53</v>
      </c>
      <c r="Q14" s="3">
        <v>11743</v>
      </c>
      <c r="R14" s="3" t="s">
        <v>55</v>
      </c>
      <c r="S14" s="3">
        <v>2109028878</v>
      </c>
      <c r="T14" s="9">
        <v>3420</v>
      </c>
      <c r="U14" s="4">
        <v>786.6</v>
      </c>
    </row>
    <row r="15" spans="1:21" x14ac:dyDescent="0.25">
      <c r="A15" s="3">
        <v>112</v>
      </c>
      <c r="B15" s="3" t="s">
        <v>18</v>
      </c>
      <c r="C15" s="3" t="s">
        <v>33</v>
      </c>
      <c r="D15" s="3" t="s">
        <v>49</v>
      </c>
      <c r="E15" s="3">
        <v>53535</v>
      </c>
      <c r="F15" s="3" t="s">
        <v>56</v>
      </c>
      <c r="G15" s="3">
        <v>2310280270</v>
      </c>
      <c r="H15" s="9">
        <v>3980</v>
      </c>
      <c r="I15" s="4">
        <f t="shared" si="0"/>
        <v>915.40000000000009</v>
      </c>
      <c r="M15" s="3">
        <v>117</v>
      </c>
      <c r="N15" s="3" t="s">
        <v>22</v>
      </c>
      <c r="O15" s="3" t="s">
        <v>37</v>
      </c>
      <c r="P15" s="3" t="s">
        <v>54</v>
      </c>
      <c r="Q15" s="3">
        <v>18222</v>
      </c>
      <c r="R15" s="3" t="s">
        <v>58</v>
      </c>
      <c r="S15" s="3">
        <v>2104561112</v>
      </c>
      <c r="T15" s="8">
        <v>9200</v>
      </c>
      <c r="U15" s="4">
        <v>2116</v>
      </c>
    </row>
    <row r="16" spans="1:21" x14ac:dyDescent="0.25">
      <c r="A16" s="3">
        <v>113</v>
      </c>
      <c r="B16" s="3" t="s">
        <v>19</v>
      </c>
      <c r="C16" s="3" t="s">
        <v>34</v>
      </c>
      <c r="D16" s="3" t="s">
        <v>50</v>
      </c>
      <c r="E16" s="3">
        <v>15771</v>
      </c>
      <c r="F16" s="3" t="s">
        <v>60</v>
      </c>
      <c r="G16" s="3">
        <v>2107723456</v>
      </c>
      <c r="H16" s="8">
        <v>8400</v>
      </c>
      <c r="I16" s="4">
        <f t="shared" si="0"/>
        <v>1932</v>
      </c>
    </row>
    <row r="17" spans="1:9" x14ac:dyDescent="0.25">
      <c r="A17" s="3">
        <v>114</v>
      </c>
      <c r="B17" s="3" t="s">
        <v>20</v>
      </c>
      <c r="C17" s="3" t="s">
        <v>35</v>
      </c>
      <c r="D17" s="3" t="s">
        <v>51</v>
      </c>
      <c r="E17" s="3">
        <v>45500</v>
      </c>
      <c r="F17" s="3" t="s">
        <v>59</v>
      </c>
      <c r="G17" s="3">
        <v>2651044388</v>
      </c>
      <c r="H17" s="8">
        <v>10250</v>
      </c>
      <c r="I17" s="4">
        <f t="shared" si="0"/>
        <v>2357.5</v>
      </c>
    </row>
    <row r="18" spans="1:9" x14ac:dyDescent="0.25">
      <c r="A18" s="3">
        <v>107</v>
      </c>
      <c r="B18" s="3" t="s">
        <v>13</v>
      </c>
      <c r="C18" s="3" t="s">
        <v>28</v>
      </c>
      <c r="D18" s="3" t="s">
        <v>52</v>
      </c>
      <c r="E18" s="3">
        <v>10678</v>
      </c>
      <c r="F18" s="3" t="s">
        <v>55</v>
      </c>
      <c r="G18" s="3">
        <v>2103334445</v>
      </c>
      <c r="H18" s="8">
        <v>9800</v>
      </c>
      <c r="I18" s="4">
        <f t="shared" si="0"/>
        <v>2254</v>
      </c>
    </row>
    <row r="19" spans="1:9" x14ac:dyDescent="0.25">
      <c r="A19" s="3">
        <v>116</v>
      </c>
      <c r="B19" s="3" t="s">
        <v>21</v>
      </c>
      <c r="C19" s="3" t="s">
        <v>36</v>
      </c>
      <c r="D19" s="3" t="s">
        <v>53</v>
      </c>
      <c r="E19" s="3">
        <v>11743</v>
      </c>
      <c r="F19" s="3" t="s">
        <v>55</v>
      </c>
      <c r="G19" s="3">
        <v>2109028878</v>
      </c>
      <c r="H19" s="9">
        <v>3420</v>
      </c>
      <c r="I19" s="4">
        <f t="shared" si="0"/>
        <v>786.6</v>
      </c>
    </row>
    <row r="20" spans="1:9" x14ac:dyDescent="0.25">
      <c r="A20" s="3">
        <v>117</v>
      </c>
      <c r="B20" s="3" t="s">
        <v>22</v>
      </c>
      <c r="C20" s="3" t="s">
        <v>37</v>
      </c>
      <c r="D20" s="3" t="s">
        <v>54</v>
      </c>
      <c r="E20" s="3">
        <v>18222</v>
      </c>
      <c r="F20" s="3" t="s">
        <v>58</v>
      </c>
      <c r="G20" s="3">
        <v>2104561112</v>
      </c>
      <c r="H20" s="8">
        <v>9200</v>
      </c>
      <c r="I20" s="4">
        <f t="shared" si="0"/>
        <v>2116</v>
      </c>
    </row>
    <row r="23" spans="1:9" x14ac:dyDescent="0.25">
      <c r="A23" s="7" t="s">
        <v>5</v>
      </c>
      <c r="B23" s="7" t="s">
        <v>7</v>
      </c>
    </row>
    <row r="24" spans="1:9" x14ac:dyDescent="0.25">
      <c r="A24" t="s">
        <v>55</v>
      </c>
    </row>
    <row r="25" spans="1:9" x14ac:dyDescent="0.25">
      <c r="B25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24"/>
  <sheetViews>
    <sheetView workbookViewId="0">
      <selection activeCell="H11" sqref="H11"/>
    </sheetView>
  </sheetViews>
  <sheetFormatPr defaultRowHeight="15" x14ac:dyDescent="0.25"/>
  <cols>
    <col min="1" max="1" width="8.5703125" customWidth="1"/>
    <col min="2" max="2" width="14.85546875" bestFit="1" customWidth="1"/>
    <col min="3" max="3" width="13.42578125" bestFit="1" customWidth="1"/>
    <col min="4" max="4" width="16" bestFit="1" customWidth="1"/>
    <col min="5" max="5" width="6" bestFit="1" customWidth="1"/>
    <col min="6" max="6" width="12.85546875" bestFit="1" customWidth="1"/>
    <col min="7" max="7" width="11" bestFit="1" customWidth="1"/>
    <col min="8" max="8" width="10.5703125" bestFit="1" customWidth="1"/>
    <col min="9" max="9" width="11" bestFit="1" customWidth="1"/>
    <col min="10" max="10" width="8.85546875" customWidth="1"/>
    <col min="11" max="11" width="8" bestFit="1" customWidth="1"/>
  </cols>
  <sheetData>
    <row r="1" spans="1:11" x14ac:dyDescent="0.25">
      <c r="A1" s="13" t="s">
        <v>85</v>
      </c>
    </row>
    <row r="2" spans="1:11" x14ac:dyDescent="0.25">
      <c r="A2" s="1"/>
    </row>
    <row r="3" spans="1:11" ht="4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K3" s="5" t="s">
        <v>61</v>
      </c>
    </row>
    <row r="4" spans="1:11" x14ac:dyDescent="0.25">
      <c r="A4" s="3">
        <v>101</v>
      </c>
      <c r="B4" s="3" t="s">
        <v>9</v>
      </c>
      <c r="C4" s="3" t="s">
        <v>26</v>
      </c>
      <c r="D4" s="3" t="s">
        <v>38</v>
      </c>
      <c r="E4" s="3">
        <v>10255</v>
      </c>
      <c r="F4" s="3" t="s">
        <v>55</v>
      </c>
      <c r="G4" s="3">
        <v>2103344556</v>
      </c>
      <c r="H4" s="8">
        <v>8500</v>
      </c>
      <c r="I4" s="4">
        <f t="shared" ref="I4:I20" si="0">H4*$K$4</f>
        <v>1955</v>
      </c>
      <c r="K4" s="6">
        <v>0.23</v>
      </c>
    </row>
    <row r="5" spans="1:11" hidden="1" x14ac:dyDescent="0.25">
      <c r="A5" s="3">
        <v>102</v>
      </c>
      <c r="B5" s="3" t="s">
        <v>12</v>
      </c>
      <c r="C5" s="3" t="s">
        <v>27</v>
      </c>
      <c r="D5" s="3" t="s">
        <v>39</v>
      </c>
      <c r="E5" s="3">
        <v>12355</v>
      </c>
      <c r="F5" s="3" t="s">
        <v>55</v>
      </c>
      <c r="G5" s="3">
        <v>2103456789</v>
      </c>
      <c r="H5" s="9">
        <v>3600</v>
      </c>
      <c r="I5" s="4">
        <f t="shared" si="0"/>
        <v>828</v>
      </c>
    </row>
    <row r="6" spans="1:11" x14ac:dyDescent="0.25">
      <c r="A6" s="3">
        <v>103</v>
      </c>
      <c r="B6" s="3" t="s">
        <v>10</v>
      </c>
      <c r="C6" s="3" t="s">
        <v>23</v>
      </c>
      <c r="D6" s="3" t="s">
        <v>40</v>
      </c>
      <c r="E6" s="3">
        <v>52345</v>
      </c>
      <c r="F6" s="3" t="s">
        <v>56</v>
      </c>
      <c r="G6" s="3">
        <v>2310222777</v>
      </c>
      <c r="H6" s="8">
        <v>8800</v>
      </c>
      <c r="I6" s="4">
        <f t="shared" si="0"/>
        <v>2024</v>
      </c>
    </row>
    <row r="7" spans="1:11" hidden="1" x14ac:dyDescent="0.25">
      <c r="A7" s="3">
        <v>104</v>
      </c>
      <c r="B7" s="3" t="s">
        <v>11</v>
      </c>
      <c r="C7" s="3" t="s">
        <v>24</v>
      </c>
      <c r="D7" s="3" t="s">
        <v>41</v>
      </c>
      <c r="E7" s="3">
        <v>56728</v>
      </c>
      <c r="F7" s="3" t="s">
        <v>56</v>
      </c>
      <c r="G7" s="3">
        <v>2310627432</v>
      </c>
      <c r="H7" s="9">
        <v>3650</v>
      </c>
      <c r="I7" s="4">
        <f t="shared" si="0"/>
        <v>839.5</v>
      </c>
    </row>
    <row r="8" spans="1:11" hidden="1" x14ac:dyDescent="0.25">
      <c r="A8" s="3">
        <v>105</v>
      </c>
      <c r="B8" s="3" t="s">
        <v>12</v>
      </c>
      <c r="C8" s="3" t="s">
        <v>26</v>
      </c>
      <c r="D8" s="3" t="s">
        <v>42</v>
      </c>
      <c r="E8" s="3">
        <v>66100</v>
      </c>
      <c r="F8" s="3" t="s">
        <v>57</v>
      </c>
      <c r="G8" s="3">
        <v>2522091466</v>
      </c>
      <c r="H8" s="9">
        <v>2000</v>
      </c>
      <c r="I8" s="4">
        <f t="shared" si="0"/>
        <v>460</v>
      </c>
    </row>
    <row r="9" spans="1:11" hidden="1" x14ac:dyDescent="0.25">
      <c r="A9" s="3">
        <v>106</v>
      </c>
      <c r="B9" s="3" t="s">
        <v>13</v>
      </c>
      <c r="C9" s="3" t="s">
        <v>25</v>
      </c>
      <c r="D9" s="3" t="s">
        <v>43</v>
      </c>
      <c r="E9" s="3">
        <v>18566</v>
      </c>
      <c r="F9" s="3" t="s">
        <v>58</v>
      </c>
      <c r="G9" s="3">
        <v>2104120780</v>
      </c>
      <c r="H9" s="9">
        <v>4200</v>
      </c>
      <c r="I9" s="4">
        <f t="shared" si="0"/>
        <v>966</v>
      </c>
    </row>
    <row r="10" spans="1:11" x14ac:dyDescent="0.25">
      <c r="A10" s="3">
        <v>107</v>
      </c>
      <c r="B10" s="3" t="s">
        <v>13</v>
      </c>
      <c r="C10" s="3" t="s">
        <v>28</v>
      </c>
      <c r="D10" s="3" t="s">
        <v>44</v>
      </c>
      <c r="E10" s="3">
        <v>45600</v>
      </c>
      <c r="F10" s="3" t="s">
        <v>59</v>
      </c>
      <c r="G10" s="3">
        <v>2651045317</v>
      </c>
      <c r="H10" s="8">
        <v>13100</v>
      </c>
      <c r="I10" s="4">
        <f t="shared" si="0"/>
        <v>3013</v>
      </c>
    </row>
    <row r="11" spans="1:11" x14ac:dyDescent="0.25">
      <c r="A11" s="3">
        <v>108</v>
      </c>
      <c r="B11" s="3" t="s">
        <v>14</v>
      </c>
      <c r="C11" s="3" t="s">
        <v>29</v>
      </c>
      <c r="D11" s="3" t="s">
        <v>45</v>
      </c>
      <c r="E11" s="3">
        <v>18544</v>
      </c>
      <c r="F11" s="3" t="s">
        <v>58</v>
      </c>
      <c r="G11" s="3">
        <v>2104564566</v>
      </c>
      <c r="H11" s="8">
        <v>6450</v>
      </c>
      <c r="I11" s="4">
        <f t="shared" si="0"/>
        <v>1483.5</v>
      </c>
    </row>
    <row r="12" spans="1:11" hidden="1" x14ac:dyDescent="0.25">
      <c r="A12" s="3">
        <v>109</v>
      </c>
      <c r="B12" s="3" t="s">
        <v>15</v>
      </c>
      <c r="C12" s="3" t="s">
        <v>30</v>
      </c>
      <c r="D12" s="3" t="s">
        <v>46</v>
      </c>
      <c r="E12" s="3">
        <v>12345</v>
      </c>
      <c r="F12" s="3" t="s">
        <v>55</v>
      </c>
      <c r="G12" s="3">
        <v>2107070333</v>
      </c>
      <c r="H12" s="9">
        <v>4300</v>
      </c>
      <c r="I12" s="4">
        <f t="shared" si="0"/>
        <v>989</v>
      </c>
    </row>
    <row r="13" spans="1:11" hidden="1" x14ac:dyDescent="0.25">
      <c r="A13" s="3">
        <v>110</v>
      </c>
      <c r="B13" s="3" t="s">
        <v>16</v>
      </c>
      <c r="C13" s="3" t="s">
        <v>31</v>
      </c>
      <c r="D13" s="3" t="s">
        <v>47</v>
      </c>
      <c r="E13" s="3">
        <v>52525</v>
      </c>
      <c r="F13" s="3" t="s">
        <v>56</v>
      </c>
      <c r="G13" s="3">
        <v>2310202303</v>
      </c>
      <c r="H13" s="9">
        <v>2000</v>
      </c>
      <c r="I13" s="4">
        <f t="shared" si="0"/>
        <v>460</v>
      </c>
    </row>
    <row r="14" spans="1:11" x14ac:dyDescent="0.25">
      <c r="A14" s="3">
        <v>111</v>
      </c>
      <c r="B14" s="3" t="s">
        <v>17</v>
      </c>
      <c r="C14" s="3" t="s">
        <v>32</v>
      </c>
      <c r="D14" s="3" t="s">
        <v>48</v>
      </c>
      <c r="E14" s="3">
        <v>12367</v>
      </c>
      <c r="F14" s="3" t="s">
        <v>55</v>
      </c>
      <c r="G14" s="3">
        <v>2103656321</v>
      </c>
      <c r="H14" s="8">
        <v>7000</v>
      </c>
      <c r="I14" s="4">
        <f t="shared" si="0"/>
        <v>1610</v>
      </c>
    </row>
    <row r="15" spans="1:11" hidden="1" x14ac:dyDescent="0.25">
      <c r="A15" s="3">
        <v>112</v>
      </c>
      <c r="B15" s="3" t="s">
        <v>18</v>
      </c>
      <c r="C15" s="3" t="s">
        <v>33</v>
      </c>
      <c r="D15" s="3" t="s">
        <v>49</v>
      </c>
      <c r="E15" s="3">
        <v>53535</v>
      </c>
      <c r="F15" s="3" t="s">
        <v>56</v>
      </c>
      <c r="G15" s="3">
        <v>2310280270</v>
      </c>
      <c r="H15" s="9">
        <v>3980</v>
      </c>
      <c r="I15" s="4">
        <f t="shared" si="0"/>
        <v>915.40000000000009</v>
      </c>
    </row>
    <row r="16" spans="1:11" x14ac:dyDescent="0.25">
      <c r="A16" s="3">
        <v>113</v>
      </c>
      <c r="B16" s="3" t="s">
        <v>19</v>
      </c>
      <c r="C16" s="3" t="s">
        <v>34</v>
      </c>
      <c r="D16" s="3" t="s">
        <v>50</v>
      </c>
      <c r="E16" s="3">
        <v>15771</v>
      </c>
      <c r="F16" s="3" t="s">
        <v>60</v>
      </c>
      <c r="G16" s="3">
        <v>2107723456</v>
      </c>
      <c r="H16" s="8">
        <v>8400</v>
      </c>
      <c r="I16" s="4">
        <f t="shared" si="0"/>
        <v>1932</v>
      </c>
    </row>
    <row r="17" spans="1:9" x14ac:dyDescent="0.25">
      <c r="A17" s="3">
        <v>114</v>
      </c>
      <c r="B17" s="3" t="s">
        <v>20</v>
      </c>
      <c r="C17" s="3" t="s">
        <v>35</v>
      </c>
      <c r="D17" s="3" t="s">
        <v>51</v>
      </c>
      <c r="E17" s="3">
        <v>45500</v>
      </c>
      <c r="F17" s="3" t="s">
        <v>59</v>
      </c>
      <c r="G17" s="3">
        <v>2651044388</v>
      </c>
      <c r="H17" s="8">
        <v>10250</v>
      </c>
      <c r="I17" s="4">
        <f t="shared" si="0"/>
        <v>2357.5</v>
      </c>
    </row>
    <row r="18" spans="1:9" x14ac:dyDescent="0.25">
      <c r="A18" s="3">
        <v>107</v>
      </c>
      <c r="B18" s="3" t="s">
        <v>13</v>
      </c>
      <c r="C18" s="3" t="s">
        <v>28</v>
      </c>
      <c r="D18" s="3" t="s">
        <v>52</v>
      </c>
      <c r="E18" s="3">
        <v>10678</v>
      </c>
      <c r="F18" s="3" t="s">
        <v>55</v>
      </c>
      <c r="G18" s="3">
        <v>2103334445</v>
      </c>
      <c r="H18" s="8">
        <v>9800</v>
      </c>
      <c r="I18" s="4">
        <f t="shared" si="0"/>
        <v>2254</v>
      </c>
    </row>
    <row r="19" spans="1:9" hidden="1" x14ac:dyDescent="0.25">
      <c r="A19" s="3">
        <v>116</v>
      </c>
      <c r="B19" s="3" t="s">
        <v>21</v>
      </c>
      <c r="C19" s="3" t="s">
        <v>36</v>
      </c>
      <c r="D19" s="3" t="s">
        <v>53</v>
      </c>
      <c r="E19" s="3">
        <v>11743</v>
      </c>
      <c r="F19" s="3" t="s">
        <v>55</v>
      </c>
      <c r="G19" s="3">
        <v>2109028878</v>
      </c>
      <c r="H19" s="9">
        <v>3420</v>
      </c>
      <c r="I19" s="4">
        <f t="shared" si="0"/>
        <v>786.6</v>
      </c>
    </row>
    <row r="20" spans="1:9" x14ac:dyDescent="0.25">
      <c r="A20" s="3">
        <v>117</v>
      </c>
      <c r="B20" s="3" t="s">
        <v>22</v>
      </c>
      <c r="C20" s="3" t="s">
        <v>37</v>
      </c>
      <c r="D20" s="3" t="s">
        <v>54</v>
      </c>
      <c r="E20" s="3">
        <v>18222</v>
      </c>
      <c r="F20" s="3" t="s">
        <v>58</v>
      </c>
      <c r="G20" s="3">
        <v>2104561112</v>
      </c>
      <c r="H20" s="8">
        <v>9200</v>
      </c>
      <c r="I20" s="4">
        <f t="shared" si="0"/>
        <v>2116</v>
      </c>
    </row>
    <row r="23" spans="1:9" x14ac:dyDescent="0.25">
      <c r="A23" t="s">
        <v>65</v>
      </c>
      <c r="D23" t="s">
        <v>64</v>
      </c>
    </row>
    <row r="24" spans="1:9" x14ac:dyDescent="0.25">
      <c r="A24" t="b">
        <f>H4&gt;$D$24</f>
        <v>1</v>
      </c>
      <c r="D24" s="10">
        <f>AVERAGE(H4:H20)</f>
        <v>6391.1764705882351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86D4-3618-459A-B7D2-A7AF3B63AE44}">
  <dimension ref="A1:U24"/>
  <sheetViews>
    <sheetView workbookViewId="0">
      <selection activeCell="H9" sqref="H9"/>
    </sheetView>
  </sheetViews>
  <sheetFormatPr defaultRowHeight="15" x14ac:dyDescent="0.25"/>
  <cols>
    <col min="4" max="4" width="16" bestFit="1" customWidth="1"/>
    <col min="7" max="7" width="11" bestFit="1" customWidth="1"/>
    <col min="8" max="8" width="10.5703125" bestFit="1" customWidth="1"/>
    <col min="9" max="9" width="11" bestFit="1" customWidth="1"/>
    <col min="19" max="19" width="11" bestFit="1" customWidth="1"/>
    <col min="20" max="20" width="10.5703125" bestFit="1" customWidth="1"/>
    <col min="21" max="21" width="11" bestFit="1" customWidth="1"/>
  </cols>
  <sheetData>
    <row r="1" spans="1:21" x14ac:dyDescent="0.25">
      <c r="A1" s="13" t="s">
        <v>82</v>
      </c>
    </row>
    <row r="2" spans="1:21" x14ac:dyDescent="0.25">
      <c r="A2" s="1"/>
    </row>
    <row r="3" spans="1:21" ht="4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K3" s="5" t="s">
        <v>61</v>
      </c>
      <c r="M3" s="7" t="s">
        <v>0</v>
      </c>
      <c r="N3" s="7" t="s">
        <v>1</v>
      </c>
      <c r="O3" s="7" t="s">
        <v>2</v>
      </c>
      <c r="P3" s="7" t="s">
        <v>3</v>
      </c>
      <c r="Q3" s="7" t="s">
        <v>4</v>
      </c>
      <c r="R3" s="7" t="s">
        <v>5</v>
      </c>
      <c r="S3" s="7" t="s">
        <v>6</v>
      </c>
      <c r="T3" s="7" t="s">
        <v>7</v>
      </c>
      <c r="U3" s="7" t="s">
        <v>8</v>
      </c>
    </row>
    <row r="4" spans="1:21" x14ac:dyDescent="0.25">
      <c r="A4" s="3">
        <v>101</v>
      </c>
      <c r="B4" s="3" t="s">
        <v>9</v>
      </c>
      <c r="C4" s="3" t="s">
        <v>26</v>
      </c>
      <c r="D4" s="3" t="s">
        <v>38</v>
      </c>
      <c r="E4" s="3">
        <v>10255</v>
      </c>
      <c r="F4" s="3" t="s">
        <v>55</v>
      </c>
      <c r="G4" s="3">
        <v>2103344556</v>
      </c>
      <c r="H4" s="8">
        <v>8500</v>
      </c>
      <c r="I4" s="4">
        <f t="shared" ref="I4:I20" si="0">H4*$K$4</f>
        <v>1955</v>
      </c>
      <c r="K4" s="6">
        <v>0.23</v>
      </c>
      <c r="M4" s="3">
        <v>101</v>
      </c>
      <c r="N4" s="3" t="s">
        <v>9</v>
      </c>
      <c r="O4" s="3" t="s">
        <v>26</v>
      </c>
      <c r="P4" s="3" t="s">
        <v>38</v>
      </c>
      <c r="Q4" s="3">
        <v>10255</v>
      </c>
      <c r="R4" s="3" t="s">
        <v>55</v>
      </c>
      <c r="S4" s="3">
        <v>2103344556</v>
      </c>
      <c r="T4" s="8">
        <v>8500</v>
      </c>
      <c r="U4" s="4">
        <v>1955</v>
      </c>
    </row>
    <row r="5" spans="1:21" x14ac:dyDescent="0.25">
      <c r="A5" s="3">
        <v>102</v>
      </c>
      <c r="B5" s="3" t="s">
        <v>12</v>
      </c>
      <c r="C5" s="3" t="s">
        <v>27</v>
      </c>
      <c r="D5" s="3" t="s">
        <v>39</v>
      </c>
      <c r="E5" s="3">
        <v>12355</v>
      </c>
      <c r="F5" s="3" t="s">
        <v>55</v>
      </c>
      <c r="G5" s="3">
        <v>2103456789</v>
      </c>
      <c r="H5" s="9">
        <v>3600</v>
      </c>
      <c r="I5" s="4">
        <f t="shared" si="0"/>
        <v>828</v>
      </c>
      <c r="M5" s="3">
        <v>103</v>
      </c>
      <c r="N5" s="3" t="s">
        <v>10</v>
      </c>
      <c r="O5" s="3" t="s">
        <v>23</v>
      </c>
      <c r="P5" s="3" t="s">
        <v>40</v>
      </c>
      <c r="Q5" s="3">
        <v>52345</v>
      </c>
      <c r="R5" s="3" t="s">
        <v>56</v>
      </c>
      <c r="S5" s="3">
        <v>2310222777</v>
      </c>
      <c r="T5" s="8">
        <v>8800</v>
      </c>
      <c r="U5" s="4">
        <v>2024</v>
      </c>
    </row>
    <row r="6" spans="1:21" x14ac:dyDescent="0.25">
      <c r="A6" s="3">
        <v>103</v>
      </c>
      <c r="B6" s="3" t="s">
        <v>10</v>
      </c>
      <c r="C6" s="3" t="s">
        <v>23</v>
      </c>
      <c r="D6" s="3" t="s">
        <v>40</v>
      </c>
      <c r="E6" s="3">
        <v>52345</v>
      </c>
      <c r="F6" s="3" t="s">
        <v>56</v>
      </c>
      <c r="G6" s="3">
        <v>2310222777</v>
      </c>
      <c r="H6" s="8">
        <v>8800</v>
      </c>
      <c r="I6" s="4">
        <f t="shared" si="0"/>
        <v>2024</v>
      </c>
      <c r="M6" s="3">
        <v>107</v>
      </c>
      <c r="N6" s="3" t="s">
        <v>13</v>
      </c>
      <c r="O6" s="3" t="s">
        <v>28</v>
      </c>
      <c r="P6" s="3" t="s">
        <v>44</v>
      </c>
      <c r="Q6" s="3">
        <v>45600</v>
      </c>
      <c r="R6" s="3" t="s">
        <v>59</v>
      </c>
      <c r="S6" s="3">
        <v>2651045317</v>
      </c>
      <c r="T6" s="8">
        <v>13100</v>
      </c>
      <c r="U6" s="4">
        <v>3013</v>
      </c>
    </row>
    <row r="7" spans="1:21" x14ac:dyDescent="0.25">
      <c r="A7" s="3">
        <v>104</v>
      </c>
      <c r="B7" s="3" t="s">
        <v>11</v>
      </c>
      <c r="C7" s="3" t="s">
        <v>24</v>
      </c>
      <c r="D7" s="3" t="s">
        <v>41</v>
      </c>
      <c r="E7" s="3">
        <v>56728</v>
      </c>
      <c r="F7" s="3" t="s">
        <v>56</v>
      </c>
      <c r="G7" s="3">
        <v>2310627432</v>
      </c>
      <c r="H7" s="9">
        <v>3650</v>
      </c>
      <c r="I7" s="4">
        <f t="shared" si="0"/>
        <v>839.5</v>
      </c>
      <c r="M7" s="3">
        <v>108</v>
      </c>
      <c r="N7" s="3" t="s">
        <v>14</v>
      </c>
      <c r="O7" s="3" t="s">
        <v>29</v>
      </c>
      <c r="P7" s="3" t="s">
        <v>45</v>
      </c>
      <c r="Q7" s="3">
        <v>18544</v>
      </c>
      <c r="R7" s="3" t="s">
        <v>58</v>
      </c>
      <c r="S7" s="3">
        <v>2104564566</v>
      </c>
      <c r="T7" s="8">
        <v>6450</v>
      </c>
      <c r="U7" s="4">
        <v>1483.5</v>
      </c>
    </row>
    <row r="8" spans="1:21" x14ac:dyDescent="0.25">
      <c r="A8" s="3">
        <v>105</v>
      </c>
      <c r="B8" s="3" t="s">
        <v>12</v>
      </c>
      <c r="C8" s="3" t="s">
        <v>26</v>
      </c>
      <c r="D8" s="3" t="s">
        <v>42</v>
      </c>
      <c r="E8" s="3">
        <v>66100</v>
      </c>
      <c r="F8" s="3" t="s">
        <v>57</v>
      </c>
      <c r="G8" s="3">
        <v>2522091466</v>
      </c>
      <c r="H8" s="9">
        <v>2000</v>
      </c>
      <c r="I8" s="4">
        <f t="shared" si="0"/>
        <v>460</v>
      </c>
      <c r="M8" s="3">
        <v>111</v>
      </c>
      <c r="N8" s="3" t="s">
        <v>17</v>
      </c>
      <c r="O8" s="3" t="s">
        <v>32</v>
      </c>
      <c r="P8" s="3" t="s">
        <v>48</v>
      </c>
      <c r="Q8" s="3">
        <v>12367</v>
      </c>
      <c r="R8" s="3" t="s">
        <v>55</v>
      </c>
      <c r="S8" s="3">
        <v>2103656321</v>
      </c>
      <c r="T8" s="8">
        <v>7000</v>
      </c>
      <c r="U8" s="4">
        <v>1610</v>
      </c>
    </row>
    <row r="9" spans="1:21" x14ac:dyDescent="0.25">
      <c r="A9" s="3">
        <v>106</v>
      </c>
      <c r="B9" s="3" t="s">
        <v>13</v>
      </c>
      <c r="C9" s="3" t="s">
        <v>25</v>
      </c>
      <c r="D9" s="3" t="s">
        <v>43</v>
      </c>
      <c r="E9" s="3">
        <v>18566</v>
      </c>
      <c r="F9" s="3" t="s">
        <v>58</v>
      </c>
      <c r="G9" s="3">
        <v>2104120780</v>
      </c>
      <c r="H9" s="9">
        <v>4200</v>
      </c>
      <c r="I9" s="4">
        <f t="shared" si="0"/>
        <v>966</v>
      </c>
      <c r="M9" s="3">
        <v>113</v>
      </c>
      <c r="N9" s="3" t="s">
        <v>19</v>
      </c>
      <c r="O9" s="3" t="s">
        <v>34</v>
      </c>
      <c r="P9" s="3" t="s">
        <v>50</v>
      </c>
      <c r="Q9" s="3">
        <v>15771</v>
      </c>
      <c r="R9" s="3" t="s">
        <v>60</v>
      </c>
      <c r="S9" s="3">
        <v>2107723456</v>
      </c>
      <c r="T9" s="8">
        <v>8400</v>
      </c>
      <c r="U9" s="4">
        <v>1932</v>
      </c>
    </row>
    <row r="10" spans="1:21" x14ac:dyDescent="0.25">
      <c r="A10" s="3">
        <v>107</v>
      </c>
      <c r="B10" s="3" t="s">
        <v>13</v>
      </c>
      <c r="C10" s="3" t="s">
        <v>28</v>
      </c>
      <c r="D10" s="3" t="s">
        <v>44</v>
      </c>
      <c r="E10" s="3">
        <v>45600</v>
      </c>
      <c r="F10" s="3" t="s">
        <v>59</v>
      </c>
      <c r="G10" s="3">
        <v>2651045317</v>
      </c>
      <c r="H10" s="8">
        <v>13100</v>
      </c>
      <c r="I10" s="4">
        <f t="shared" si="0"/>
        <v>3013</v>
      </c>
      <c r="M10" s="3">
        <v>114</v>
      </c>
      <c r="N10" s="3" t="s">
        <v>20</v>
      </c>
      <c r="O10" s="3" t="s">
        <v>35</v>
      </c>
      <c r="P10" s="3" t="s">
        <v>51</v>
      </c>
      <c r="Q10" s="3">
        <v>45500</v>
      </c>
      <c r="R10" s="3" t="s">
        <v>59</v>
      </c>
      <c r="S10" s="3">
        <v>2651044388</v>
      </c>
      <c r="T10" s="8">
        <v>10250</v>
      </c>
      <c r="U10" s="4">
        <v>2357.5</v>
      </c>
    </row>
    <row r="11" spans="1:21" x14ac:dyDescent="0.25">
      <c r="A11" s="3">
        <v>108</v>
      </c>
      <c r="B11" s="3" t="s">
        <v>14</v>
      </c>
      <c r="C11" s="3" t="s">
        <v>29</v>
      </c>
      <c r="D11" s="3" t="s">
        <v>45</v>
      </c>
      <c r="E11" s="3">
        <v>18544</v>
      </c>
      <c r="F11" s="3" t="s">
        <v>58</v>
      </c>
      <c r="G11" s="3">
        <v>2104564566</v>
      </c>
      <c r="H11" s="8">
        <v>6450</v>
      </c>
      <c r="I11" s="4">
        <f t="shared" si="0"/>
        <v>1483.5</v>
      </c>
      <c r="M11" s="3">
        <v>107</v>
      </c>
      <c r="N11" s="3" t="s">
        <v>13</v>
      </c>
      <c r="O11" s="3" t="s">
        <v>28</v>
      </c>
      <c r="P11" s="3" t="s">
        <v>52</v>
      </c>
      <c r="Q11" s="3">
        <v>10678</v>
      </c>
      <c r="R11" s="3" t="s">
        <v>55</v>
      </c>
      <c r="S11" s="3">
        <v>2103334445</v>
      </c>
      <c r="T11" s="8">
        <v>9800</v>
      </c>
      <c r="U11" s="4">
        <v>2254</v>
      </c>
    </row>
    <row r="12" spans="1:21" x14ac:dyDescent="0.25">
      <c r="A12" s="3">
        <v>109</v>
      </c>
      <c r="B12" s="3" t="s">
        <v>15</v>
      </c>
      <c r="C12" s="3" t="s">
        <v>30</v>
      </c>
      <c r="D12" s="3" t="s">
        <v>46</v>
      </c>
      <c r="E12" s="3">
        <v>12345</v>
      </c>
      <c r="F12" s="3" t="s">
        <v>55</v>
      </c>
      <c r="G12" s="3">
        <v>2107070333</v>
      </c>
      <c r="H12" s="9">
        <v>4300</v>
      </c>
      <c r="I12" s="4">
        <f t="shared" si="0"/>
        <v>989</v>
      </c>
      <c r="M12" s="3">
        <v>117</v>
      </c>
      <c r="N12" s="3" t="s">
        <v>22</v>
      </c>
      <c r="O12" s="3" t="s">
        <v>37</v>
      </c>
      <c r="P12" s="3" t="s">
        <v>54</v>
      </c>
      <c r="Q12" s="3">
        <v>18222</v>
      </c>
      <c r="R12" s="3" t="s">
        <v>58</v>
      </c>
      <c r="S12" s="3">
        <v>2104561112</v>
      </c>
      <c r="T12" s="8">
        <v>9200</v>
      </c>
      <c r="U12" s="4">
        <v>2116</v>
      </c>
    </row>
    <row r="13" spans="1:21" x14ac:dyDescent="0.25">
      <c r="A13" s="3">
        <v>110</v>
      </c>
      <c r="B13" s="3" t="s">
        <v>16</v>
      </c>
      <c r="C13" s="3" t="s">
        <v>31</v>
      </c>
      <c r="D13" s="3" t="s">
        <v>47</v>
      </c>
      <c r="E13" s="3">
        <v>52525</v>
      </c>
      <c r="F13" s="3" t="s">
        <v>56</v>
      </c>
      <c r="G13" s="3">
        <v>2310202303</v>
      </c>
      <c r="H13" s="9">
        <v>2000</v>
      </c>
      <c r="I13" s="4">
        <f t="shared" si="0"/>
        <v>460</v>
      </c>
    </row>
    <row r="14" spans="1:21" x14ac:dyDescent="0.25">
      <c r="A14" s="3">
        <v>111</v>
      </c>
      <c r="B14" s="3" t="s">
        <v>17</v>
      </c>
      <c r="C14" s="3" t="s">
        <v>32</v>
      </c>
      <c r="D14" s="3" t="s">
        <v>48</v>
      </c>
      <c r="E14" s="3">
        <v>12367</v>
      </c>
      <c r="F14" s="3" t="s">
        <v>55</v>
      </c>
      <c r="G14" s="3">
        <v>2103656321</v>
      </c>
      <c r="H14" s="8">
        <v>7000</v>
      </c>
      <c r="I14" s="4">
        <f t="shared" si="0"/>
        <v>1610</v>
      </c>
    </row>
    <row r="15" spans="1:21" x14ac:dyDescent="0.25">
      <c r="A15" s="3">
        <v>112</v>
      </c>
      <c r="B15" s="3" t="s">
        <v>18</v>
      </c>
      <c r="C15" s="3" t="s">
        <v>33</v>
      </c>
      <c r="D15" s="3" t="s">
        <v>49</v>
      </c>
      <c r="E15" s="3">
        <v>53535</v>
      </c>
      <c r="F15" s="3" t="s">
        <v>56</v>
      </c>
      <c r="G15" s="3">
        <v>2310280270</v>
      </c>
      <c r="H15" s="9">
        <v>3980</v>
      </c>
      <c r="I15" s="4">
        <f t="shared" si="0"/>
        <v>915.40000000000009</v>
      </c>
    </row>
    <row r="16" spans="1:21" x14ac:dyDescent="0.25">
      <c r="A16" s="3">
        <v>113</v>
      </c>
      <c r="B16" s="3" t="s">
        <v>19</v>
      </c>
      <c r="C16" s="3" t="s">
        <v>34</v>
      </c>
      <c r="D16" s="3" t="s">
        <v>50</v>
      </c>
      <c r="E16" s="3">
        <v>15771</v>
      </c>
      <c r="F16" s="3" t="s">
        <v>60</v>
      </c>
      <c r="G16" s="3">
        <v>2107723456</v>
      </c>
      <c r="H16" s="8">
        <v>8400</v>
      </c>
      <c r="I16" s="4">
        <f t="shared" si="0"/>
        <v>1932</v>
      </c>
    </row>
    <row r="17" spans="1:9" x14ac:dyDescent="0.25">
      <c r="A17" s="3">
        <v>114</v>
      </c>
      <c r="B17" s="3" t="s">
        <v>20</v>
      </c>
      <c r="C17" s="3" t="s">
        <v>35</v>
      </c>
      <c r="D17" s="3" t="s">
        <v>51</v>
      </c>
      <c r="E17" s="3">
        <v>45500</v>
      </c>
      <c r="F17" s="3" t="s">
        <v>59</v>
      </c>
      <c r="G17" s="3">
        <v>2651044388</v>
      </c>
      <c r="H17" s="8">
        <v>10250</v>
      </c>
      <c r="I17" s="4">
        <f t="shared" si="0"/>
        <v>2357.5</v>
      </c>
    </row>
    <row r="18" spans="1:9" x14ac:dyDescent="0.25">
      <c r="A18" s="3">
        <v>107</v>
      </c>
      <c r="B18" s="3" t="s">
        <v>13</v>
      </c>
      <c r="C18" s="3" t="s">
        <v>28</v>
      </c>
      <c r="D18" s="3" t="s">
        <v>52</v>
      </c>
      <c r="E18" s="3">
        <v>10678</v>
      </c>
      <c r="F18" s="3" t="s">
        <v>55</v>
      </c>
      <c r="G18" s="3">
        <v>2103334445</v>
      </c>
      <c r="H18" s="8">
        <v>9800</v>
      </c>
      <c r="I18" s="4">
        <f t="shared" si="0"/>
        <v>2254</v>
      </c>
    </row>
    <row r="19" spans="1:9" x14ac:dyDescent="0.25">
      <c r="A19" s="3">
        <v>116</v>
      </c>
      <c r="B19" s="3" t="s">
        <v>21</v>
      </c>
      <c r="C19" s="3" t="s">
        <v>36</v>
      </c>
      <c r="D19" s="3" t="s">
        <v>53</v>
      </c>
      <c r="E19" s="3">
        <v>11743</v>
      </c>
      <c r="F19" s="3" t="s">
        <v>55</v>
      </c>
      <c r="G19" s="3">
        <v>2109028878</v>
      </c>
      <c r="H19" s="9">
        <v>3420</v>
      </c>
      <c r="I19" s="4">
        <f t="shared" si="0"/>
        <v>786.6</v>
      </c>
    </row>
    <row r="20" spans="1:9" x14ac:dyDescent="0.25">
      <c r="A20" s="3">
        <v>117</v>
      </c>
      <c r="B20" s="3" t="s">
        <v>22</v>
      </c>
      <c r="C20" s="3" t="s">
        <v>37</v>
      </c>
      <c r="D20" s="3" t="s">
        <v>54</v>
      </c>
      <c r="E20" s="3">
        <v>18222</v>
      </c>
      <c r="F20" s="3" t="s">
        <v>58</v>
      </c>
      <c r="G20" s="3">
        <v>2104561112</v>
      </c>
      <c r="H20" s="8">
        <v>9200</v>
      </c>
      <c r="I20" s="4">
        <f t="shared" si="0"/>
        <v>2116</v>
      </c>
    </row>
    <row r="23" spans="1:9" x14ac:dyDescent="0.25">
      <c r="A23" t="s">
        <v>65</v>
      </c>
      <c r="D23" t="s">
        <v>64</v>
      </c>
    </row>
    <row r="24" spans="1:9" x14ac:dyDescent="0.25">
      <c r="A24" t="b">
        <f>H4&gt;$D$24</f>
        <v>1</v>
      </c>
      <c r="D24" s="10">
        <f>AVERAGE(H4:H20)</f>
        <v>6391.1764705882351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workbookViewId="0">
      <selection activeCell="L8" sqref="L8"/>
    </sheetView>
  </sheetViews>
  <sheetFormatPr defaultRowHeight="15" outlineLevelRow="3" x14ac:dyDescent="0.25"/>
  <cols>
    <col min="2" max="2" width="14.85546875" bestFit="1" customWidth="1"/>
    <col min="3" max="3" width="13.42578125" bestFit="1" customWidth="1"/>
    <col min="4" max="4" width="16" bestFit="1" customWidth="1"/>
    <col min="5" max="5" width="6" bestFit="1" customWidth="1"/>
    <col min="6" max="6" width="12.85546875" bestFit="1" customWidth="1"/>
    <col min="7" max="7" width="11" bestFit="1" customWidth="1"/>
    <col min="8" max="8" width="11.5703125" bestFit="1" customWidth="1"/>
    <col min="9" max="9" width="12" bestFit="1" customWidth="1"/>
  </cols>
  <sheetData>
    <row r="1" spans="1:11" x14ac:dyDescent="0.25">
      <c r="A1" s="13" t="s">
        <v>81</v>
      </c>
    </row>
    <row r="2" spans="1:11" x14ac:dyDescent="0.25">
      <c r="A2" s="1"/>
    </row>
    <row r="3" spans="1:11" ht="4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K3" s="5" t="s">
        <v>61</v>
      </c>
    </row>
    <row r="4" spans="1:11" outlineLevel="3" x14ac:dyDescent="0.25">
      <c r="A4" s="3">
        <v>101</v>
      </c>
      <c r="B4" s="3" t="s">
        <v>9</v>
      </c>
      <c r="C4" s="3" t="s">
        <v>26</v>
      </c>
      <c r="D4" s="3" t="s">
        <v>38</v>
      </c>
      <c r="E4" s="3">
        <v>10255</v>
      </c>
      <c r="F4" s="3" t="s">
        <v>55</v>
      </c>
      <c r="G4" s="3">
        <v>2103344556</v>
      </c>
      <c r="H4" s="8">
        <v>8500</v>
      </c>
      <c r="I4" s="4">
        <f t="shared" ref="I4:I9" si="0">H4*$K$4</f>
        <v>1955</v>
      </c>
      <c r="K4" s="6">
        <v>0.23</v>
      </c>
    </row>
    <row r="5" spans="1:11" outlineLevel="3" x14ac:dyDescent="0.25">
      <c r="A5" s="3">
        <v>102</v>
      </c>
      <c r="B5" s="3" t="s">
        <v>12</v>
      </c>
      <c r="C5" s="3" t="s">
        <v>27</v>
      </c>
      <c r="D5" s="3" t="s">
        <v>39</v>
      </c>
      <c r="E5" s="3">
        <v>12355</v>
      </c>
      <c r="F5" s="3" t="s">
        <v>55</v>
      </c>
      <c r="G5" s="3">
        <v>2103456789</v>
      </c>
      <c r="H5" s="9">
        <v>3600</v>
      </c>
      <c r="I5" s="4">
        <f t="shared" si="0"/>
        <v>828</v>
      </c>
    </row>
    <row r="6" spans="1:11" outlineLevel="3" x14ac:dyDescent="0.25">
      <c r="A6" s="3">
        <v>109</v>
      </c>
      <c r="B6" s="3" t="s">
        <v>15</v>
      </c>
      <c r="C6" s="3" t="s">
        <v>30</v>
      </c>
      <c r="D6" s="3" t="s">
        <v>46</v>
      </c>
      <c r="E6" s="3">
        <v>12345</v>
      </c>
      <c r="F6" s="3" t="s">
        <v>55</v>
      </c>
      <c r="G6" s="3">
        <v>2107070333</v>
      </c>
      <c r="H6" s="9">
        <v>4300</v>
      </c>
      <c r="I6" s="4">
        <f t="shared" si="0"/>
        <v>989</v>
      </c>
    </row>
    <row r="7" spans="1:11" outlineLevel="3" x14ac:dyDescent="0.25">
      <c r="A7" s="3">
        <v>111</v>
      </c>
      <c r="B7" s="3" t="s">
        <v>17</v>
      </c>
      <c r="C7" s="3" t="s">
        <v>32</v>
      </c>
      <c r="D7" s="3" t="s">
        <v>48</v>
      </c>
      <c r="E7" s="3">
        <v>12367</v>
      </c>
      <c r="F7" s="3" t="s">
        <v>55</v>
      </c>
      <c r="G7" s="3">
        <v>2103656321</v>
      </c>
      <c r="H7" s="8">
        <v>7000</v>
      </c>
      <c r="I7" s="4">
        <f t="shared" si="0"/>
        <v>1610</v>
      </c>
    </row>
    <row r="8" spans="1:11" outlineLevel="3" x14ac:dyDescent="0.25">
      <c r="A8" s="3">
        <v>107</v>
      </c>
      <c r="B8" s="3" t="s">
        <v>13</v>
      </c>
      <c r="C8" s="3" t="s">
        <v>28</v>
      </c>
      <c r="D8" s="3" t="s">
        <v>52</v>
      </c>
      <c r="E8" s="3">
        <v>10678</v>
      </c>
      <c r="F8" s="3" t="s">
        <v>55</v>
      </c>
      <c r="G8" s="3">
        <v>2103334445</v>
      </c>
      <c r="H8" s="8">
        <v>9800</v>
      </c>
      <c r="I8" s="4">
        <f t="shared" si="0"/>
        <v>2254</v>
      </c>
    </row>
    <row r="9" spans="1:11" outlineLevel="3" x14ac:dyDescent="0.25">
      <c r="A9" s="3">
        <v>116</v>
      </c>
      <c r="B9" s="3" t="s">
        <v>21</v>
      </c>
      <c r="C9" s="3" t="s">
        <v>36</v>
      </c>
      <c r="D9" s="3" t="s">
        <v>53</v>
      </c>
      <c r="E9" s="3">
        <v>11743</v>
      </c>
      <c r="F9" s="3" t="s">
        <v>55</v>
      </c>
      <c r="G9" s="3">
        <v>2109028878</v>
      </c>
      <c r="H9" s="9">
        <v>3420</v>
      </c>
      <c r="I9" s="4">
        <f t="shared" si="0"/>
        <v>786.6</v>
      </c>
    </row>
    <row r="10" spans="1:11" outlineLevel="2" x14ac:dyDescent="0.25">
      <c r="A10" s="3"/>
      <c r="B10" s="3"/>
      <c r="C10" s="3"/>
      <c r="D10" s="3"/>
      <c r="E10" s="3"/>
      <c r="F10" s="14" t="s">
        <v>73</v>
      </c>
      <c r="G10" s="3"/>
      <c r="H10" s="9">
        <f>SUBTOTAL(1,H4:H9)</f>
        <v>6103.333333333333</v>
      </c>
      <c r="I10" s="4">
        <f>SUBTOTAL(1,I4:I9)</f>
        <v>1403.7666666666667</v>
      </c>
    </row>
    <row r="11" spans="1:11" outlineLevel="1" x14ac:dyDescent="0.25">
      <c r="A11" s="3"/>
      <c r="B11" s="3"/>
      <c r="C11" s="3"/>
      <c r="D11" s="3"/>
      <c r="E11" s="3"/>
      <c r="F11" s="14" t="s">
        <v>66</v>
      </c>
      <c r="G11" s="3"/>
      <c r="H11" s="9">
        <f>SUBTOTAL(9,H4:H9)</f>
        <v>36620</v>
      </c>
      <c r="I11" s="4">
        <f>SUBTOTAL(9,I4:I9)</f>
        <v>8422.6</v>
      </c>
    </row>
    <row r="12" spans="1:11" outlineLevel="3" x14ac:dyDescent="0.25">
      <c r="A12" s="3">
        <v>105</v>
      </c>
      <c r="B12" s="3" t="s">
        <v>12</v>
      </c>
      <c r="C12" s="3" t="s">
        <v>26</v>
      </c>
      <c r="D12" s="3" t="s">
        <v>42</v>
      </c>
      <c r="E12" s="3">
        <v>66100</v>
      </c>
      <c r="F12" s="3" t="s">
        <v>57</v>
      </c>
      <c r="G12" s="3">
        <v>2522091466</v>
      </c>
      <c r="H12" s="9">
        <v>2000</v>
      </c>
      <c r="I12" s="4">
        <f>H12*$K$4</f>
        <v>460</v>
      </c>
    </row>
    <row r="13" spans="1:11" outlineLevel="2" x14ac:dyDescent="0.25">
      <c r="A13" s="3"/>
      <c r="B13" s="3"/>
      <c r="C13" s="3"/>
      <c r="D13" s="3"/>
      <c r="E13" s="3"/>
      <c r="F13" s="11" t="s">
        <v>74</v>
      </c>
      <c r="G13" s="3"/>
      <c r="H13" s="9">
        <f>SUBTOTAL(1,H12:H12)</f>
        <v>2000</v>
      </c>
      <c r="I13" s="4">
        <f>SUBTOTAL(1,I12:I12)</f>
        <v>460</v>
      </c>
    </row>
    <row r="14" spans="1:11" outlineLevel="1" x14ac:dyDescent="0.25">
      <c r="A14" s="3"/>
      <c r="B14" s="3"/>
      <c r="C14" s="3"/>
      <c r="D14" s="3"/>
      <c r="E14" s="3"/>
      <c r="F14" s="11" t="s">
        <v>67</v>
      </c>
      <c r="G14" s="3"/>
      <c r="H14" s="9">
        <f>SUBTOTAL(9,H12:H12)</f>
        <v>2000</v>
      </c>
      <c r="I14" s="4">
        <f>SUBTOTAL(9,I12:I12)</f>
        <v>460</v>
      </c>
    </row>
    <row r="15" spans="1:11" outlineLevel="3" x14ac:dyDescent="0.25">
      <c r="A15" s="3">
        <v>113</v>
      </c>
      <c r="B15" s="3" t="s">
        <v>19</v>
      </c>
      <c r="C15" s="3" t="s">
        <v>34</v>
      </c>
      <c r="D15" s="3" t="s">
        <v>50</v>
      </c>
      <c r="E15" s="3">
        <v>15771</v>
      </c>
      <c r="F15" s="3" t="s">
        <v>60</v>
      </c>
      <c r="G15" s="3">
        <v>2107723456</v>
      </c>
      <c r="H15" s="8">
        <v>8400</v>
      </c>
      <c r="I15" s="4">
        <f>H15*$K$4</f>
        <v>1932</v>
      </c>
    </row>
    <row r="16" spans="1:11" outlineLevel="2" x14ac:dyDescent="0.25">
      <c r="A16" s="3"/>
      <c r="B16" s="3"/>
      <c r="C16" s="3"/>
      <c r="D16" s="3"/>
      <c r="E16" s="3"/>
      <c r="F16" s="11" t="s">
        <v>75</v>
      </c>
      <c r="G16" s="3"/>
      <c r="H16" s="8">
        <f>SUBTOTAL(1,H15:H15)</f>
        <v>8400</v>
      </c>
      <c r="I16" s="4">
        <f>SUBTOTAL(1,I15:I15)</f>
        <v>1932</v>
      </c>
    </row>
    <row r="17" spans="1:9" outlineLevel="1" x14ac:dyDescent="0.25">
      <c r="A17" s="3"/>
      <c r="B17" s="3"/>
      <c r="C17" s="3"/>
      <c r="D17" s="3"/>
      <c r="E17" s="3"/>
      <c r="F17" s="11" t="s">
        <v>68</v>
      </c>
      <c r="G17" s="3"/>
      <c r="H17" s="8">
        <f>SUBTOTAL(9,H15:H15)</f>
        <v>8400</v>
      </c>
      <c r="I17" s="4">
        <f>SUBTOTAL(9,I15:I15)</f>
        <v>1932</v>
      </c>
    </row>
    <row r="18" spans="1:9" outlineLevel="3" x14ac:dyDescent="0.25">
      <c r="A18" s="3">
        <v>103</v>
      </c>
      <c r="B18" s="3" t="s">
        <v>10</v>
      </c>
      <c r="C18" s="3" t="s">
        <v>23</v>
      </c>
      <c r="D18" s="3" t="s">
        <v>40</v>
      </c>
      <c r="E18" s="3">
        <v>52345</v>
      </c>
      <c r="F18" s="3" t="s">
        <v>56</v>
      </c>
      <c r="G18" s="3">
        <v>2310222777</v>
      </c>
      <c r="H18" s="8">
        <v>8800</v>
      </c>
      <c r="I18" s="4">
        <f>H18*$K$4</f>
        <v>2024</v>
      </c>
    </row>
    <row r="19" spans="1:9" outlineLevel="3" x14ac:dyDescent="0.25">
      <c r="A19" s="3">
        <v>104</v>
      </c>
      <c r="B19" s="3" t="s">
        <v>11</v>
      </c>
      <c r="C19" s="3" t="s">
        <v>24</v>
      </c>
      <c r="D19" s="3" t="s">
        <v>41</v>
      </c>
      <c r="E19" s="3">
        <v>56728</v>
      </c>
      <c r="F19" s="3" t="s">
        <v>56</v>
      </c>
      <c r="G19" s="3">
        <v>2310627432</v>
      </c>
      <c r="H19" s="9">
        <v>3650</v>
      </c>
      <c r="I19" s="4">
        <f>H19*$K$4</f>
        <v>839.5</v>
      </c>
    </row>
    <row r="20" spans="1:9" outlineLevel="3" x14ac:dyDescent="0.25">
      <c r="A20" s="3">
        <v>110</v>
      </c>
      <c r="B20" s="3" t="s">
        <v>16</v>
      </c>
      <c r="C20" s="3" t="s">
        <v>31</v>
      </c>
      <c r="D20" s="3" t="s">
        <v>47</v>
      </c>
      <c r="E20" s="3">
        <v>52525</v>
      </c>
      <c r="F20" s="3" t="s">
        <v>56</v>
      </c>
      <c r="G20" s="3">
        <v>2310202303</v>
      </c>
      <c r="H20" s="9">
        <v>2000</v>
      </c>
      <c r="I20" s="4">
        <f>H20*$K$4</f>
        <v>460</v>
      </c>
    </row>
    <row r="21" spans="1:9" outlineLevel="3" x14ac:dyDescent="0.25">
      <c r="A21" s="3">
        <v>112</v>
      </c>
      <c r="B21" s="3" t="s">
        <v>18</v>
      </c>
      <c r="C21" s="3" t="s">
        <v>33</v>
      </c>
      <c r="D21" s="3" t="s">
        <v>49</v>
      </c>
      <c r="E21" s="3">
        <v>53535</v>
      </c>
      <c r="F21" s="3" t="s">
        <v>56</v>
      </c>
      <c r="G21" s="3">
        <v>2310280270</v>
      </c>
      <c r="H21" s="9">
        <v>3980</v>
      </c>
      <c r="I21" s="4">
        <f>H21*$K$4</f>
        <v>915.40000000000009</v>
      </c>
    </row>
    <row r="22" spans="1:9" outlineLevel="2" x14ac:dyDescent="0.25">
      <c r="A22" s="3"/>
      <c r="B22" s="3"/>
      <c r="C22" s="3"/>
      <c r="D22" s="3"/>
      <c r="E22" s="3"/>
      <c r="F22" s="11" t="s">
        <v>76</v>
      </c>
      <c r="G22" s="3"/>
      <c r="H22" s="9">
        <f>SUBTOTAL(1,H18:H21)</f>
        <v>4607.5</v>
      </c>
      <c r="I22" s="4">
        <f>SUBTOTAL(1,I18:I21)</f>
        <v>1059.7249999999999</v>
      </c>
    </row>
    <row r="23" spans="1:9" outlineLevel="1" x14ac:dyDescent="0.25">
      <c r="A23" s="3"/>
      <c r="B23" s="3"/>
      <c r="C23" s="3"/>
      <c r="D23" s="3"/>
      <c r="E23" s="3"/>
      <c r="F23" s="11" t="s">
        <v>69</v>
      </c>
      <c r="G23" s="3"/>
      <c r="H23" s="9">
        <f>SUBTOTAL(9,H18:H21)</f>
        <v>18430</v>
      </c>
      <c r="I23" s="4">
        <f>SUBTOTAL(9,I18:I21)</f>
        <v>4238.8999999999996</v>
      </c>
    </row>
    <row r="24" spans="1:9" outlineLevel="3" x14ac:dyDescent="0.25">
      <c r="A24" s="3">
        <v>107</v>
      </c>
      <c r="B24" s="3" t="s">
        <v>13</v>
      </c>
      <c r="C24" s="3" t="s">
        <v>28</v>
      </c>
      <c r="D24" s="3" t="s">
        <v>44</v>
      </c>
      <c r="E24" s="3">
        <v>45600</v>
      </c>
      <c r="F24" s="3" t="s">
        <v>59</v>
      </c>
      <c r="G24" s="3">
        <v>2651045317</v>
      </c>
      <c r="H24" s="8">
        <v>13100</v>
      </c>
      <c r="I24" s="4">
        <f>H24*$K$4</f>
        <v>3013</v>
      </c>
    </row>
    <row r="25" spans="1:9" outlineLevel="3" x14ac:dyDescent="0.25">
      <c r="A25" s="3">
        <v>114</v>
      </c>
      <c r="B25" s="3" t="s">
        <v>20</v>
      </c>
      <c r="C25" s="3" t="s">
        <v>35</v>
      </c>
      <c r="D25" s="3" t="s">
        <v>51</v>
      </c>
      <c r="E25" s="3">
        <v>45500</v>
      </c>
      <c r="F25" s="3" t="s">
        <v>59</v>
      </c>
      <c r="G25" s="3">
        <v>2651044388</v>
      </c>
      <c r="H25" s="8">
        <v>10250</v>
      </c>
      <c r="I25" s="4">
        <f>H25*$K$4</f>
        <v>2357.5</v>
      </c>
    </row>
    <row r="26" spans="1:9" outlineLevel="2" x14ac:dyDescent="0.25">
      <c r="A26" s="3"/>
      <c r="B26" s="3"/>
      <c r="C26" s="3"/>
      <c r="D26" s="3"/>
      <c r="E26" s="3"/>
      <c r="F26" s="11" t="s">
        <v>77</v>
      </c>
      <c r="G26" s="3"/>
      <c r="H26" s="8">
        <f>SUBTOTAL(1,H24:H25)</f>
        <v>11675</v>
      </c>
      <c r="I26" s="4">
        <f>SUBTOTAL(1,I24:I25)</f>
        <v>2685.25</v>
      </c>
    </row>
    <row r="27" spans="1:9" outlineLevel="1" x14ac:dyDescent="0.25">
      <c r="A27" s="3"/>
      <c r="B27" s="3"/>
      <c r="C27" s="3"/>
      <c r="D27" s="3"/>
      <c r="E27" s="3"/>
      <c r="F27" s="11" t="s">
        <v>70</v>
      </c>
      <c r="G27" s="3"/>
      <c r="H27" s="8">
        <f>SUBTOTAL(9,H24:H25)</f>
        <v>23350</v>
      </c>
      <c r="I27" s="4">
        <f>SUBTOTAL(9,I24:I25)</f>
        <v>5370.5</v>
      </c>
    </row>
    <row r="28" spans="1:9" outlineLevel="3" x14ac:dyDescent="0.25">
      <c r="A28" s="3">
        <v>106</v>
      </c>
      <c r="B28" s="3" t="s">
        <v>13</v>
      </c>
      <c r="C28" s="3" t="s">
        <v>25</v>
      </c>
      <c r="D28" s="3" t="s">
        <v>43</v>
      </c>
      <c r="E28" s="3">
        <v>18566</v>
      </c>
      <c r="F28" s="3" t="s">
        <v>58</v>
      </c>
      <c r="G28" s="3">
        <v>2104120780</v>
      </c>
      <c r="H28" s="9">
        <v>4200</v>
      </c>
      <c r="I28" s="4">
        <f>H28*$K$4</f>
        <v>966</v>
      </c>
    </row>
    <row r="29" spans="1:9" outlineLevel="3" x14ac:dyDescent="0.25">
      <c r="A29" s="3">
        <v>108</v>
      </c>
      <c r="B29" s="3" t="s">
        <v>14</v>
      </c>
      <c r="C29" s="3" t="s">
        <v>29</v>
      </c>
      <c r="D29" s="3" t="s">
        <v>45</v>
      </c>
      <c r="E29" s="3">
        <v>18544</v>
      </c>
      <c r="F29" s="3" t="s">
        <v>58</v>
      </c>
      <c r="G29" s="3">
        <v>2104564566</v>
      </c>
      <c r="H29" s="8">
        <v>6450</v>
      </c>
      <c r="I29" s="4">
        <f>H29*$K$4</f>
        <v>1483.5</v>
      </c>
    </row>
    <row r="30" spans="1:9" outlineLevel="3" x14ac:dyDescent="0.25">
      <c r="A30" s="3">
        <v>117</v>
      </c>
      <c r="B30" s="3" t="s">
        <v>22</v>
      </c>
      <c r="C30" s="3" t="s">
        <v>37</v>
      </c>
      <c r="D30" s="3" t="s">
        <v>54</v>
      </c>
      <c r="E30" s="3">
        <v>18222</v>
      </c>
      <c r="F30" s="3" t="s">
        <v>58</v>
      </c>
      <c r="G30" s="3">
        <v>2104561112</v>
      </c>
      <c r="H30" s="8">
        <v>9200</v>
      </c>
      <c r="I30" s="4">
        <f>H30*$K$4</f>
        <v>2116</v>
      </c>
    </row>
    <row r="31" spans="1:9" outlineLevel="2" x14ac:dyDescent="0.25">
      <c r="F31" s="13" t="s">
        <v>78</v>
      </c>
      <c r="H31" s="12">
        <f>SUBTOTAL(1,H28:H30)</f>
        <v>6616.666666666667</v>
      </c>
      <c r="I31" s="2">
        <f>SUBTOTAL(1,I28:I30)</f>
        <v>1521.8333333333333</v>
      </c>
    </row>
    <row r="32" spans="1:9" outlineLevel="1" x14ac:dyDescent="0.25">
      <c r="F32" s="13" t="s">
        <v>71</v>
      </c>
      <c r="H32" s="12">
        <f>SUBTOTAL(9,H28:H30)</f>
        <v>19850</v>
      </c>
      <c r="I32" s="2">
        <f>SUBTOTAL(9,I28:I30)</f>
        <v>4565.5</v>
      </c>
    </row>
    <row r="33" spans="6:9" x14ac:dyDescent="0.25">
      <c r="F33" s="13" t="s">
        <v>79</v>
      </c>
      <c r="H33" s="12">
        <f>SUBTOTAL(1,H4:H30)</f>
        <v>6391.1764705882351</v>
      </c>
      <c r="I33" s="2">
        <f>SUBTOTAL(1,I4:I30)</f>
        <v>1469.9705882352941</v>
      </c>
    </row>
    <row r="34" spans="6:9" x14ac:dyDescent="0.25">
      <c r="F34" s="13" t="s">
        <v>72</v>
      </c>
      <c r="H34" s="12">
        <f>SUBTOTAL(9,H4:H30)</f>
        <v>108650</v>
      </c>
      <c r="I34" s="2">
        <f>SUBTOTAL(9,I4:I30)</f>
        <v>24989.5</v>
      </c>
    </row>
  </sheetData>
  <sortState xmlns:xlrd2="http://schemas.microsoft.com/office/spreadsheetml/2017/richdata2" ref="A4:I20">
    <sortCondition ref="F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5 o w j O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D X M z I y 0 T O w 0 Y e J 2 f h m 5 i H k j Y D u B c k i C d o 4 l + a U l B a l 2 q X m 6 L o H 2 e j D u D b 6 U C / Y A Q A A A P / / A w B Q S w M E F A A C A A g A A A A h A F Z M 6 Z d P A Q A A B w I A A B M A A A B G b 3 J t d W x h c y 9 T Z W N 0 a W 9 u M S 5 t h I 9 N S 8 M w G M f v g 3 2 H E C 8 b 9 G V z 7 V 4 c O 0 0 P 4 n G D H c a Q t H 3 G y t K k N C l W R k H R H T 3 4 D f w C C i L i Y Y d 9 g / Q r G e 0 m g g x z y E N + / z x P f h H g y 5 A z N C p r s 1 + p i A V J I E C j B Y B s o g G i I K s V p J d 6 K m 7 V V j 2 r j X o v 1 s W d + t D p W e Y D t S Y 8 W X q c L 2 s T 8 K w h Z x K Y F D W 8 k D I W J 7 Y d 8 C t G O Q m s K P Q T L v h c W j 6 P f r D t 2 p 6 t d y 9 w S K f R M w N o g + m 4 3 b b Z 7 b b m Z q / T a B K v 5 0 A L X D v m c U r J l 6 u V U Z H h u o F Y S q m B Z J J C 3 S h N S / f L 7 6 I d / 4 q v p u c S o g E u L 2 L j I m T B 7 o R n + f S U S D L b z T r C 6 l E 3 b t S r e l M v q L g v H o o b t S 3 W W E 8 e E 4 + C N U 4 I E 3 O e R E N O 0 4 i N r 2 M Q t d 8 O x m q F y 0 y / h a T O k Y R M 5 g b a 8 + M D v H W A O w e 4 u + c s j T x I 8 r x e r Y T s v 5 / 0 P w E A A P / / A w B Q S w E C L Q A U A A Y A C A A A A C E A K t 2 q Q N I A A A A 3 A Q A A E w A A A A A A A A A A A A A A A A A A A A A A W 0 N v b n R l b n R f V H l w Z X N d L n h t b F B L A Q I t A B Q A A g A I A A A A I Q D m j C M 4 r A A A A P Y A A A A S A A A A A A A A A A A A A A A A A A s D A A B D b 2 5 m a W c v U G F j a 2 F n Z S 5 4 b W x Q S w E C L Q A U A A I A C A A A A C E A V k z p l 0 8 B A A A H A g A A E w A A A A A A A A A A A A A A A A D n A w A A R m 9 y b X V s Y X M v U 2 V j d G l v b j E u b V B L B Q Y A A A A A A w A D A M I A A A B n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A s A A A A A A A A O C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A t M T I t M T B U M j I 6 N D I 6 M T Y u N D U x O T M 3 O F o i L z 4 8 R W 5 0 c n k g V H l w Z T 0 i R m l s b E N v b H V t b l R 5 c G V z I i B W Y W x 1 Z T 0 i c 0 J n W U d C Z 1 U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Z G Y 4 N m R i Z S 0 y O T k 2 L T R i Y T Q t Y T h i Z C 1 m Y z U 1 Y j M x M T Q x Y z M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N v b H V t b j E s M H 0 m c X V v d D s s J n F 1 b 3 Q 7 U 2 V j d G l v b j E v U 2 h l Z X Q x L 0 F 1 d G 9 S Z W 1 v d m V k Q 2 9 s d W 1 u c z E u e 0 N v b H V t b j I s M X 0 m c X V v d D s s J n F 1 b 3 Q 7 U 2 V j d G l v b j E v U 2 h l Z X Q x L 0 F 1 d G 9 S Z W 1 v d m V k Q 2 9 s d W 1 u c z E u e 0 N v b H V t b j M s M n 0 m c X V v d D s s J n F 1 b 3 Q 7 U 2 V j d G l v b j E v U 2 h l Z X Q x L 0 F 1 d G 9 S Z W 1 v d m V k Q 2 9 s d W 1 u c z E u e 0 N v b H V t b j Q s M 3 0 m c X V v d D s s J n F 1 b 3 Q 7 U 2 V j d G l v b j E v U 2 h l Z X Q x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2 h l Z X Q x L 0 F 1 d G 9 S Z W 1 v d m V k Q 2 9 s d W 1 u c z E u e 0 N v b H V t b j E s M H 0 m c X V v d D s s J n F 1 b 3 Q 7 U 2 V j d G l v b j E v U 2 h l Z X Q x L 0 F 1 d G 9 S Z W 1 v d m V k Q 2 9 s d W 1 u c z E u e 0 N v b H V t b j I s M X 0 m c X V v d D s s J n F 1 b 3 Q 7 U 2 V j d G l v b j E v U 2 h l Z X Q x L 0 F 1 d G 9 S Z W 1 v d m V k Q 2 9 s d W 1 u c z E u e 0 N v b H V t b j M s M n 0 m c X V v d D s s J n F 1 b 3 Q 7 U 2 V j d G l v b j E v U 2 h l Z X Q x L 0 F 1 d G 9 S Z W 1 v d m V k Q 2 9 s d W 1 u c z E u e 0 N v b H V t b j Q s M 3 0 m c X V v d D s s J n F 1 b 3 Q 7 U 2 V j d G l v b j E v U 2 h l Z X Q x L 0 F 1 d G 9 S Z W 1 v d m V k Q 2 9 s d W 1 u c z E u e 0 N v b H V t b j U s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o Z W V 0 M S 8 l Q 0 U l Q T A l Q 0 Y l O D E l Q 0 U l Q k Y l Q 0 U l Q U Q l Q 0 U l Q k I l Q 0 U l Q j U l Q 0 Y l O D U l Q 0 Y l O D M l Q 0 U l Q j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o Z W V 0 M S 9 T a G V l d D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o Z W V 0 M S 8 l Q 0 U l O T E l Q 0 U l Q k I l Q 0 U l Q k I l Q 0 U l Q j E l Q 0 U l Q j M l Q 0 U l Q U U l M j A l Q 0 Y l O D Q l Q 0 Y l O E Q l Q 0 Y l O D A l Q 0 U l Q k Y l Q 0 Y l O D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+ 1 M 6 X E t x t D p 5 A z p G c 1 T d Q A A A A A A g A A A A A A E G Y A A A A B A A A g A A A A T 6 c E T P X A d r D C c u Q e 6 o Y n 6 T E 1 k k I V V D A U 9 4 F 3 S J P Z T t c A A A A A D o A A A A A C A A A g A A A A 0 + o k p 6 S 6 l T S 2 o e s U e K N G 2 R K S k e K q t 4 m l M b H f t E d A C 6 p Q A A A A V C x y y p o W h 8 E j 0 Z F u + A l l R M p B q V k / K O f 4 t 2 f a k 0 D r 9 9 g u U z g q J R T v i N a k X i v Z z U / U + S f H 3 m S t H F 8 E E C N 7 H K G r X n f V 1 3 h 5 R p t q w n c t 9 h u v g s F A A A A A g U d O R m 4 4 j z l g L 4 s d J D A U U m W p U r v x p L 1 d f Y x / D o X F W 7 j K I g F v M F 7 u N D 5 Y p w Q j p X F N k 5 u 9 Z Q c E Q K V m e + x F W J P Z J w = = < / D a t a M a s h u p > 
</file>

<file path=customXml/itemProps1.xml><?xml version="1.0" encoding="utf-8"?>
<ds:datastoreItem xmlns:ds="http://schemas.openxmlformats.org/officeDocument/2006/customXml" ds:itemID="{FCB826B9-F1FA-42CC-8EDB-AF939AD1A3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Καθορισμένες περιοχές</vt:lpstr>
      </vt:variant>
      <vt:variant>
        <vt:i4>6</vt:i4>
      </vt:variant>
    </vt:vector>
  </HeadingPairs>
  <TitlesOfParts>
    <vt:vector size="13" baseType="lpstr">
      <vt:lpstr>Λίστα Δεδομένων</vt:lpstr>
      <vt:lpstr>Φιλτράρισμα Εγγραφών</vt:lpstr>
      <vt:lpstr>Σύνθετα Φίλτρα1</vt:lpstr>
      <vt:lpstr>Σύνθετα Φίλτρα2</vt:lpstr>
      <vt:lpstr>Υπολογιζόμενα Κριτήρια1</vt:lpstr>
      <vt:lpstr>Υπολογιζόμενα Κριτήρια2</vt:lpstr>
      <vt:lpstr>Μερικά Αθροίσματα-Διάρθρωση</vt:lpstr>
      <vt:lpstr>'Σύνθετα Φίλτρα1'!Criteria</vt:lpstr>
      <vt:lpstr>'Σύνθετα Φίλτρα2'!Criteria</vt:lpstr>
      <vt:lpstr>'Υπολογιζόμενα Κριτήρια1'!Criteria</vt:lpstr>
      <vt:lpstr>'Υπολογιζόμενα Κριτήρια2'!Criteria</vt:lpstr>
      <vt:lpstr>'Σύνθετα Φίλτρα2'!Extract</vt:lpstr>
      <vt:lpstr>'Υπολογιζόμενα Κριτήρια2'!Extract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</dc:creator>
  <cp:lastModifiedBy>Maria</cp:lastModifiedBy>
  <dcterms:created xsi:type="dcterms:W3CDTF">2015-11-29T16:35:31Z</dcterms:created>
  <dcterms:modified xsi:type="dcterms:W3CDTF">2025-12-11T15:27:11Z</dcterms:modified>
</cp:coreProperties>
</file>