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75"/>
  </bookViews>
  <sheets>
    <sheet name="Λογικές Συναρτήσεις" sheetId="1" r:id="rId1"/>
  </sheets>
  <definedNames>
    <definedName name="Έξοδα">#REF!</definedName>
    <definedName name="Έσοδα">#REF!</definedName>
    <definedName name="Κενό">#REF!</definedName>
    <definedName name="Πληρωμή">IF(SUM(#REF!)&gt;300,SUM(#REF!)-SUM(#REF!)*0.1,SUM(#REF!))</definedName>
    <definedName name="Σύνολο">#REF!</definedName>
  </definedNames>
  <calcPr calcId="145621"/>
</workbook>
</file>

<file path=xl/calcChain.xml><?xml version="1.0" encoding="utf-8"?>
<calcChain xmlns="http://schemas.openxmlformats.org/spreadsheetml/2006/main">
  <c r="F3" i="1" l="1"/>
  <c r="E7" i="1" l="1"/>
  <c r="E4" i="1" l="1"/>
  <c r="E5" i="1"/>
  <c r="E6" i="1"/>
  <c r="E8" i="1"/>
  <c r="E3" i="1"/>
  <c r="E9" i="1" l="1"/>
  <c r="C33" i="1"/>
  <c r="E33" i="1" s="1"/>
  <c r="F33" i="1" s="1"/>
  <c r="C34" i="1"/>
  <c r="E34" i="1" s="1"/>
  <c r="C35" i="1"/>
  <c r="E35" i="1" s="1"/>
  <c r="C32" i="1"/>
  <c r="E32" i="1" s="1"/>
  <c r="F35" i="1" l="1"/>
  <c r="F32" i="1"/>
  <c r="F34" i="1"/>
  <c r="E23" i="1"/>
  <c r="B23" i="1"/>
  <c r="C19" i="1"/>
  <c r="D19" i="1" s="1"/>
  <c r="F19" i="1" s="1"/>
  <c r="C20" i="1"/>
  <c r="D20" i="1" s="1"/>
  <c r="F20" i="1" s="1"/>
  <c r="C21" i="1"/>
  <c r="D21" i="1" s="1"/>
  <c r="F21" i="1" s="1"/>
  <c r="C22" i="1"/>
  <c r="D22" i="1" s="1"/>
  <c r="F22" i="1" s="1"/>
  <c r="C18" i="1"/>
  <c r="C23" i="1" l="1"/>
  <c r="D18" i="1"/>
  <c r="F18" i="1" s="1"/>
  <c r="D23" i="1" l="1"/>
</calcChain>
</file>

<file path=xl/sharedStrings.xml><?xml version="1.0" encoding="utf-8"?>
<sst xmlns="http://schemas.openxmlformats.org/spreadsheetml/2006/main" count="46" uniqueCount="46">
  <si>
    <t>Παράδειγμα από βιβλία Καρολίδη - Ξαρχάκου: MS Office 2010, σελίδα 483 - MS Excel 2010, σελίδα 81.</t>
  </si>
  <si>
    <t>ΚΑΤΑΣΤΑΣΗ ΠΛΗΡΩΜΗΣ</t>
  </si>
  <si>
    <t>Ονοματεπώνυμο</t>
  </si>
  <si>
    <t>Μικτές Αποδοχές</t>
  </si>
  <si>
    <t>Καθαρές Αποδοχές</t>
  </si>
  <si>
    <t>Αριθμός Τέκνων</t>
  </si>
  <si>
    <t>Προοπτική Αύξησης</t>
  </si>
  <si>
    <t>Πάριος Τάκης</t>
  </si>
  <si>
    <t>Καρράς Μίμης</t>
  </si>
  <si>
    <t>Πανδή Δέσποινα</t>
  </si>
  <si>
    <t>Δημητρίου Χαρά</t>
  </si>
  <si>
    <t>Κουβάς Σάκης</t>
  </si>
  <si>
    <t>ΣΥΝΟΛΟ</t>
  </si>
  <si>
    <t>Κρατήσεις</t>
  </si>
  <si>
    <t>Παράδειγμα από βιβλίο Καρολίδη - Ξαρχάκου: MS Excel 2010, σελίδα 265.</t>
  </si>
  <si>
    <t>Τιμές Αυτοκινήτων</t>
  </si>
  <si>
    <t>Μοντέλο</t>
  </si>
  <si>
    <t>Τιμή</t>
  </si>
  <si>
    <t>Προκαταβολή</t>
  </si>
  <si>
    <t>Άτοκες δόσεις</t>
  </si>
  <si>
    <t>Ποσό δόσης</t>
  </si>
  <si>
    <t>Αποτέλεσμα</t>
  </si>
  <si>
    <t>FIAT 500</t>
  </si>
  <si>
    <t>SMART</t>
  </si>
  <si>
    <t>AUDI A4</t>
  </si>
  <si>
    <t>TOYOTA iQ</t>
  </si>
  <si>
    <t>Η τιμή είναι μικρότερη από € 14,000.</t>
  </si>
  <si>
    <t>Η προκαταβολή των 30% είναι μικρότερη από € 4,500.</t>
  </si>
  <si>
    <t>Οι άτοκες δόσεις είναι 12.</t>
  </si>
  <si>
    <t>Το ποσό δόσης είναι μικρότερο από € 800.</t>
  </si>
  <si>
    <r>
      <t xml:space="preserve">Η στήλη F παρουσιάζει το αποτέλεσμα "ΝΑΙ" όταν ισχύουν </t>
    </r>
    <r>
      <rPr>
        <b/>
        <u/>
        <sz val="11"/>
        <color rgb="FFFF0000"/>
        <rFont val="Calibri"/>
        <family val="2"/>
        <charset val="161"/>
        <scheme val="minor"/>
      </rPr>
      <t>όλα</t>
    </r>
    <r>
      <rPr>
        <sz val="11"/>
        <color rgb="FFFF0000"/>
        <rFont val="Calibri"/>
        <family val="2"/>
        <charset val="161"/>
        <scheme val="minor"/>
      </rPr>
      <t xml:space="preserve"> τα παρακάτω κριτήρια:</t>
    </r>
  </si>
  <si>
    <t>Είδος</t>
  </si>
  <si>
    <t>Τεμάχια</t>
  </si>
  <si>
    <t>Α/Α</t>
  </si>
  <si>
    <t>Τιμή μονάδας</t>
  </si>
  <si>
    <t>Σύνολο</t>
  </si>
  <si>
    <t>Ποσό πληρωμής</t>
  </si>
  <si>
    <t>Πουκάμισο</t>
  </si>
  <si>
    <t>Σακάκι</t>
  </si>
  <si>
    <t>Παντελόνι</t>
  </si>
  <si>
    <t>Παλτό</t>
  </si>
  <si>
    <t>Γραβάτα</t>
  </si>
  <si>
    <t>Κάλτσες</t>
  </si>
  <si>
    <t>Παράδειγμα από βιβλίο Καρολίδη - Ξαρχάκου: MS Excel 2010, σελίδα 268.</t>
  </si>
  <si>
    <t>Τα κριτήρια για αύξηση είναι: Μισθός κάτω από € 620 ή δύο και περισσότερα παιδιά.</t>
  </si>
  <si>
    <t>Το ποσό πληρωμής συμπεριλαμβάνει έκπτωση 10% αν το συνολικό κόστος των προϊόντων ξεπερνά τα € 300.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</si>
</sst>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%"/>
    <numFmt numFmtId="165" formatCode="_-* #,##0\ &quot;€&quot;_-;\-* #,##0\ &quot;€&quot;_-;_-* &quot;-&quot;??\ &quot;€&quot;_-;_-@_-"/>
    <numFmt numFmtId="166" formatCode="_-* #,##0.0\ &quot;€&quot;_-;\-* #,##0.0\ &quot;€&quot;_-;_-* &quot;-&quot;?\ &quot;€&quot;_-;_-@_-"/>
  </numFmts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u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2" borderId="0" xfId="0" applyFill="1"/>
    <xf numFmtId="44" fontId="0" fillId="2" borderId="0" xfId="1" applyFont="1" applyFill="1"/>
    <xf numFmtId="0" fontId="0" fillId="2" borderId="1" xfId="0" applyFill="1" applyBorder="1"/>
    <xf numFmtId="44" fontId="0" fillId="2" borderId="1" xfId="1" applyFont="1" applyFill="1" applyBorder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4" fontId="0" fillId="0" borderId="1" xfId="0" applyNumberFormat="1" applyBorder="1"/>
    <xf numFmtId="164" fontId="3" fillId="0" borderId="1" xfId="0" applyNumberFormat="1" applyFont="1" applyBorder="1" applyAlignment="1">
      <alignment horizontal="center"/>
    </xf>
    <xf numFmtId="44" fontId="3" fillId="0" borderId="0" xfId="0" applyNumberFormat="1" applyFont="1"/>
    <xf numFmtId="0" fontId="2" fillId="0" borderId="0" xfId="0" applyFont="1"/>
    <xf numFmtId="0" fontId="4" fillId="0" borderId="0" xfId="0" applyFont="1" applyAlignment="1"/>
    <xf numFmtId="0" fontId="0" fillId="0" borderId="0" xfId="0" applyAlignment="1">
      <alignment horizontal="center"/>
    </xf>
    <xf numFmtId="165" fontId="0" fillId="2" borderId="0" xfId="1" applyNumberFormat="1" applyFont="1" applyFill="1"/>
    <xf numFmtId="0" fontId="2" fillId="0" borderId="0" xfId="0" applyFont="1" applyFill="1" applyBorder="1" applyAlignment="1"/>
    <xf numFmtId="166" fontId="0" fillId="0" borderId="0" xfId="0" applyNumberFormat="1"/>
    <xf numFmtId="0" fontId="3" fillId="0" borderId="0" xfId="0" applyFont="1" applyBorder="1" applyAlignment="1">
      <alignment vertical="center" wrapText="1"/>
    </xf>
    <xf numFmtId="165" fontId="0" fillId="0" borderId="0" xfId="1" applyNumberFormat="1" applyFont="1" applyFill="1"/>
    <xf numFmtId="9" fontId="3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44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/>
  </sheetViews>
  <sheetFormatPr defaultRowHeight="15" x14ac:dyDescent="0.25"/>
  <cols>
    <col min="1" max="1" width="19" customWidth="1"/>
    <col min="2" max="2" width="11.7109375" customWidth="1"/>
    <col min="3" max="3" width="13.5703125" bestFit="1" customWidth="1"/>
    <col min="4" max="4" width="13.28515625" customWidth="1"/>
    <col min="5" max="5" width="15.42578125" bestFit="1" customWidth="1"/>
    <col min="6" max="6" width="18.85546875" bestFit="1" customWidth="1"/>
  </cols>
  <sheetData>
    <row r="1" spans="1:7" x14ac:dyDescent="0.25">
      <c r="A1" s="17" t="s">
        <v>43</v>
      </c>
    </row>
    <row r="2" spans="1:7" x14ac:dyDescent="0.25">
      <c r="A2" s="3" t="s">
        <v>33</v>
      </c>
      <c r="B2" s="2" t="s">
        <v>31</v>
      </c>
      <c r="C2" s="2" t="s">
        <v>32</v>
      </c>
      <c r="D2" s="2" t="s">
        <v>34</v>
      </c>
      <c r="E2" s="2" t="s">
        <v>35</v>
      </c>
      <c r="F2" s="2" t="s">
        <v>36</v>
      </c>
    </row>
    <row r="3" spans="1:7" x14ac:dyDescent="0.25">
      <c r="A3" s="25">
        <v>1</v>
      </c>
      <c r="B3" s="6" t="s">
        <v>37</v>
      </c>
      <c r="C3" s="6">
        <v>2</v>
      </c>
      <c r="D3" s="19">
        <v>12</v>
      </c>
      <c r="E3" s="26">
        <f>D3*C3</f>
        <v>24</v>
      </c>
      <c r="F3" s="28">
        <f>IF(E9&gt;300,E9-E9*0.1,E9)</f>
        <v>293.39999999999998</v>
      </c>
    </row>
    <row r="4" spans="1:7" x14ac:dyDescent="0.25">
      <c r="A4" s="25">
        <v>2</v>
      </c>
      <c r="B4" s="6" t="s">
        <v>38</v>
      </c>
      <c r="C4" s="6">
        <v>1</v>
      </c>
      <c r="D4" s="19">
        <v>95</v>
      </c>
      <c r="E4" s="26">
        <f t="shared" ref="E4:E8" si="0">D4*C4</f>
        <v>95</v>
      </c>
    </row>
    <row r="5" spans="1:7" x14ac:dyDescent="0.25">
      <c r="A5" s="25">
        <v>3</v>
      </c>
      <c r="B5" s="6" t="s">
        <v>39</v>
      </c>
      <c r="C5" s="6">
        <v>1</v>
      </c>
      <c r="D5" s="19">
        <v>45</v>
      </c>
      <c r="E5" s="26">
        <f t="shared" si="0"/>
        <v>45</v>
      </c>
    </row>
    <row r="6" spans="1:7" x14ac:dyDescent="0.25">
      <c r="A6" s="25">
        <v>4</v>
      </c>
      <c r="B6" s="6" t="s">
        <v>40</v>
      </c>
      <c r="C6" s="6">
        <v>1</v>
      </c>
      <c r="D6" s="19">
        <v>120</v>
      </c>
      <c r="E6" s="26">
        <f t="shared" si="0"/>
        <v>120</v>
      </c>
    </row>
    <row r="7" spans="1:7" x14ac:dyDescent="0.25">
      <c r="A7" s="25">
        <v>5</v>
      </c>
      <c r="B7" s="6" t="s">
        <v>41</v>
      </c>
      <c r="C7" s="6">
        <v>2</v>
      </c>
      <c r="D7" s="19">
        <v>15</v>
      </c>
      <c r="E7" s="26">
        <f>D7*C7</f>
        <v>30</v>
      </c>
    </row>
    <row r="8" spans="1:7" x14ac:dyDescent="0.25">
      <c r="A8" s="25">
        <v>6</v>
      </c>
      <c r="B8" s="6" t="s">
        <v>42</v>
      </c>
      <c r="C8" s="6">
        <v>3</v>
      </c>
      <c r="D8" s="19">
        <v>4</v>
      </c>
      <c r="E8" s="27">
        <f t="shared" si="0"/>
        <v>12</v>
      </c>
    </row>
    <row r="9" spans="1:7" x14ac:dyDescent="0.25">
      <c r="E9" s="26">
        <f>SUM(E3:E8)</f>
        <v>326</v>
      </c>
    </row>
    <row r="10" spans="1:7" x14ac:dyDescent="0.25">
      <c r="A10" s="16" t="s">
        <v>45</v>
      </c>
      <c r="E10" s="26"/>
    </row>
    <row r="11" spans="1:7" x14ac:dyDescent="0.25">
      <c r="E11" s="26"/>
    </row>
    <row r="14" spans="1:7" x14ac:dyDescent="0.25">
      <c r="A14" s="17" t="s">
        <v>0</v>
      </c>
      <c r="B14" s="5"/>
      <c r="C14" s="5"/>
      <c r="D14" s="5"/>
      <c r="E14" s="5"/>
      <c r="F14" s="5"/>
      <c r="G14" s="5"/>
    </row>
    <row r="15" spans="1:7" x14ac:dyDescent="0.25">
      <c r="A15" s="29" t="s">
        <v>1</v>
      </c>
      <c r="B15" s="29"/>
      <c r="C15" s="29"/>
      <c r="D15" s="29"/>
      <c r="E15" s="29"/>
      <c r="F15" s="29"/>
      <c r="G15" s="5"/>
    </row>
    <row r="16" spans="1:7" x14ac:dyDescent="0.25">
      <c r="A16" s="30" t="s">
        <v>2</v>
      </c>
      <c r="B16" s="32" t="s">
        <v>3</v>
      </c>
      <c r="C16" s="12" t="s">
        <v>13</v>
      </c>
      <c r="D16" s="32" t="s">
        <v>4</v>
      </c>
      <c r="E16" s="34" t="s">
        <v>5</v>
      </c>
      <c r="F16" s="32" t="s">
        <v>6</v>
      </c>
    </row>
    <row r="17" spans="1:6" x14ac:dyDescent="0.25">
      <c r="A17" s="31"/>
      <c r="B17" s="33"/>
      <c r="C17" s="14">
        <v>0.16500000000000001</v>
      </c>
      <c r="D17" s="33"/>
      <c r="E17" s="35"/>
      <c r="F17" s="33"/>
    </row>
    <row r="18" spans="1:6" x14ac:dyDescent="0.25">
      <c r="A18" s="6" t="s">
        <v>7</v>
      </c>
      <c r="B18" s="7">
        <v>750</v>
      </c>
      <c r="C18" s="1">
        <f>B18*$C$17</f>
        <v>123.75</v>
      </c>
      <c r="D18" s="1">
        <f>B18-C18</f>
        <v>626.25</v>
      </c>
      <c r="E18" s="10">
        <v>2</v>
      </c>
      <c r="F18" s="18" t="str">
        <f>IF(OR(D18&lt;620,E18&gt;=2),"ΑΥΞΗΣΗ","ΌΧΙ ΑΥΞΗΣΗ")</f>
        <v>ΑΥΞΗΣΗ</v>
      </c>
    </row>
    <row r="19" spans="1:6" x14ac:dyDescent="0.25">
      <c r="A19" s="6" t="s">
        <v>8</v>
      </c>
      <c r="B19" s="7">
        <v>700</v>
      </c>
      <c r="C19" s="1">
        <f t="shared" ref="C19:C22" si="1">B19*$C$17</f>
        <v>115.5</v>
      </c>
      <c r="D19" s="1">
        <f t="shared" ref="D19:D22" si="2">B19-C19</f>
        <v>584.5</v>
      </c>
      <c r="E19" s="10">
        <v>0</v>
      </c>
      <c r="F19" s="18" t="str">
        <f t="shared" ref="F19:F22" si="3">IF(OR(D19&lt;620,E19&gt;=2),"ΑΥΞΗΣΗ","ΌΧΙ ΑΥΞΗΣΗ")</f>
        <v>ΑΥΞΗΣΗ</v>
      </c>
    </row>
    <row r="20" spans="1:6" x14ac:dyDescent="0.25">
      <c r="A20" s="6" t="s">
        <v>9</v>
      </c>
      <c r="B20" s="7">
        <v>900</v>
      </c>
      <c r="C20" s="1">
        <f t="shared" si="1"/>
        <v>148.5</v>
      </c>
      <c r="D20" s="1">
        <f t="shared" si="2"/>
        <v>751.5</v>
      </c>
      <c r="E20" s="10">
        <v>1</v>
      </c>
      <c r="F20" s="18" t="str">
        <f t="shared" si="3"/>
        <v>ΌΧΙ ΑΥΞΗΣΗ</v>
      </c>
    </row>
    <row r="21" spans="1:6" x14ac:dyDescent="0.25">
      <c r="A21" s="6" t="s">
        <v>10</v>
      </c>
      <c r="B21" s="7">
        <v>730</v>
      </c>
      <c r="C21" s="1">
        <f t="shared" si="1"/>
        <v>120.45</v>
      </c>
      <c r="D21" s="1">
        <f t="shared" si="2"/>
        <v>609.54999999999995</v>
      </c>
      <c r="E21" s="10">
        <v>2</v>
      </c>
      <c r="F21" s="18" t="str">
        <f t="shared" si="3"/>
        <v>ΑΥΞΗΣΗ</v>
      </c>
    </row>
    <row r="22" spans="1:6" x14ac:dyDescent="0.25">
      <c r="A22" s="8" t="s">
        <v>11</v>
      </c>
      <c r="B22" s="9">
        <v>780</v>
      </c>
      <c r="C22" s="13">
        <f t="shared" si="1"/>
        <v>128.70000000000002</v>
      </c>
      <c r="D22" s="13">
        <f t="shared" si="2"/>
        <v>651.29999999999995</v>
      </c>
      <c r="E22" s="11">
        <v>3</v>
      </c>
      <c r="F22" s="4" t="str">
        <f t="shared" si="3"/>
        <v>ΑΥΞΗΣΗ</v>
      </c>
    </row>
    <row r="23" spans="1:6" x14ac:dyDescent="0.25">
      <c r="A23" s="2" t="s">
        <v>12</v>
      </c>
      <c r="B23" s="15">
        <f>SUM(B18:B22)</f>
        <v>3860</v>
      </c>
      <c r="C23" s="15">
        <f t="shared" ref="C23:D23" si="4">SUM(C18:C22)</f>
        <v>636.9</v>
      </c>
      <c r="D23" s="15">
        <f t="shared" si="4"/>
        <v>3223.1000000000004</v>
      </c>
      <c r="E23" s="3">
        <f>SUM(E18:E22)</f>
        <v>8</v>
      </c>
    </row>
    <row r="24" spans="1:6" x14ac:dyDescent="0.25">
      <c r="A24" s="16" t="s">
        <v>44</v>
      </c>
    </row>
    <row r="28" spans="1:6" x14ac:dyDescent="0.25">
      <c r="A28" s="17" t="s">
        <v>14</v>
      </c>
    </row>
    <row r="29" spans="1:6" x14ac:dyDescent="0.25">
      <c r="A29" s="29" t="s">
        <v>15</v>
      </c>
      <c r="B29" s="29"/>
      <c r="C29" s="29"/>
      <c r="D29" s="29"/>
      <c r="E29" s="29"/>
      <c r="F29" s="29"/>
    </row>
    <row r="30" spans="1:6" x14ac:dyDescent="0.25">
      <c r="A30" s="34" t="s">
        <v>16</v>
      </c>
      <c r="B30" s="34" t="s">
        <v>17</v>
      </c>
      <c r="C30" s="22" t="s">
        <v>18</v>
      </c>
      <c r="D30" s="34" t="s">
        <v>19</v>
      </c>
      <c r="E30" s="34" t="s">
        <v>20</v>
      </c>
      <c r="F30" s="34" t="s">
        <v>21</v>
      </c>
    </row>
    <row r="31" spans="1:6" x14ac:dyDescent="0.25">
      <c r="A31" s="35"/>
      <c r="B31" s="35"/>
      <c r="C31" s="24">
        <v>0.3</v>
      </c>
      <c r="D31" s="35"/>
      <c r="E31" s="35"/>
      <c r="F31" s="35"/>
    </row>
    <row r="32" spans="1:6" x14ac:dyDescent="0.25">
      <c r="A32" s="6" t="s">
        <v>22</v>
      </c>
      <c r="B32" s="19">
        <v>13650</v>
      </c>
      <c r="C32" s="23">
        <f>B32*$C$31</f>
        <v>4095</v>
      </c>
      <c r="D32" s="6">
        <v>12</v>
      </c>
      <c r="E32" s="23">
        <f>(B32-C32)/D32</f>
        <v>796.25</v>
      </c>
      <c r="F32" s="18" t="str">
        <f>IF(AND(B32&lt;14000,C32&lt;4500,D32=12,E32&lt;800),"ΝΑΙ","ΌΧΙ")</f>
        <v>ΝΑΙ</v>
      </c>
    </row>
    <row r="33" spans="1:6" x14ac:dyDescent="0.25">
      <c r="A33" s="6" t="s">
        <v>23</v>
      </c>
      <c r="B33" s="19">
        <v>10750</v>
      </c>
      <c r="C33" s="23">
        <f t="shared" ref="C33:C35" si="5">B33*$C$31</f>
        <v>3225</v>
      </c>
      <c r="D33" s="6">
        <v>12</v>
      </c>
      <c r="E33" s="23">
        <f t="shared" ref="E33:E35" si="6">(B33-C33)/D33</f>
        <v>627.08333333333337</v>
      </c>
      <c r="F33" s="18" t="str">
        <f t="shared" ref="F33:F35" si="7">IF(AND(B33&lt;14000,C33&lt;4500,D33=12,E33&lt;800),"ΝΑΙ","ΌΧΙ")</f>
        <v>ΝΑΙ</v>
      </c>
    </row>
    <row r="34" spans="1:6" x14ac:dyDescent="0.25">
      <c r="A34" s="6" t="s">
        <v>24</v>
      </c>
      <c r="B34" s="19">
        <v>29250</v>
      </c>
      <c r="C34" s="23">
        <f t="shared" si="5"/>
        <v>8775</v>
      </c>
      <c r="D34" s="6">
        <v>6</v>
      </c>
      <c r="E34" s="23">
        <f t="shared" si="6"/>
        <v>3412.5</v>
      </c>
      <c r="F34" s="18" t="str">
        <f t="shared" si="7"/>
        <v>ΌΧΙ</v>
      </c>
    </row>
    <row r="35" spans="1:6" x14ac:dyDescent="0.25">
      <c r="A35" s="6" t="s">
        <v>25</v>
      </c>
      <c r="B35" s="19">
        <v>13110</v>
      </c>
      <c r="C35" s="23">
        <f t="shared" si="5"/>
        <v>3933</v>
      </c>
      <c r="D35" s="6">
        <v>12</v>
      </c>
      <c r="E35" s="23">
        <f t="shared" si="6"/>
        <v>764.75</v>
      </c>
      <c r="F35" s="18" t="str">
        <f t="shared" si="7"/>
        <v>ΝΑΙ</v>
      </c>
    </row>
    <row r="36" spans="1:6" x14ac:dyDescent="0.25">
      <c r="A36" s="20" t="s">
        <v>30</v>
      </c>
      <c r="C36" s="21"/>
    </row>
    <row r="37" spans="1:6" x14ac:dyDescent="0.25">
      <c r="A37" s="16" t="s">
        <v>26</v>
      </c>
      <c r="C37" s="21"/>
    </row>
    <row r="38" spans="1:6" x14ac:dyDescent="0.25">
      <c r="A38" s="16" t="s">
        <v>27</v>
      </c>
      <c r="C38" s="21"/>
    </row>
    <row r="39" spans="1:6" x14ac:dyDescent="0.25">
      <c r="A39" s="16" t="s">
        <v>28</v>
      </c>
      <c r="C39" s="21"/>
    </row>
    <row r="40" spans="1:6" x14ac:dyDescent="0.25">
      <c r="A40" s="16" t="s">
        <v>29</v>
      </c>
      <c r="C40" s="21"/>
    </row>
    <row r="41" spans="1:6" x14ac:dyDescent="0.25">
      <c r="C41" s="21"/>
    </row>
  </sheetData>
  <mergeCells count="12">
    <mergeCell ref="A29:F29"/>
    <mergeCell ref="B30:B31"/>
    <mergeCell ref="A30:A31"/>
    <mergeCell ref="D30:D31"/>
    <mergeCell ref="E30:E31"/>
    <mergeCell ref="F30:F31"/>
    <mergeCell ref="A15:F15"/>
    <mergeCell ref="A16:A17"/>
    <mergeCell ref="B16:B17"/>
    <mergeCell ref="D16:D17"/>
    <mergeCell ref="E16:E17"/>
    <mergeCell ref="F16:F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Λογικές Συναρτήσεις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2015-11-12T21:47:46Z</dcterms:created>
  <dcterms:modified xsi:type="dcterms:W3CDTF">2017-11-09T13:22:46Z</dcterms:modified>
</cp:coreProperties>
</file>