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0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6" i="1"/>
  <c r="S16" i="1" l="1"/>
  <c r="R16" i="1"/>
  <c r="O17" i="1" l="1"/>
  <c r="R17" i="1" s="1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Q16" i="1" l="1"/>
  <c r="T16" i="1" s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I16" i="1"/>
  <c r="G16" i="1"/>
  <c r="E16" i="1"/>
  <c r="H16" i="1" s="1"/>
  <c r="P17" i="1" l="1"/>
  <c r="S17" i="1" s="1"/>
  <c r="Q17" i="1"/>
  <c r="T17" i="1" s="1"/>
  <c r="D17" i="1"/>
  <c r="G17" i="1" s="1"/>
  <c r="F17" i="1"/>
  <c r="I17" i="1" s="1"/>
  <c r="O18" i="1" l="1"/>
  <c r="R18" i="1" s="1"/>
  <c r="P18" i="1"/>
  <c r="S18" i="1" s="1"/>
  <c r="D18" i="1"/>
  <c r="F18" i="1"/>
  <c r="E17" i="1"/>
  <c r="H17" i="1" s="1"/>
  <c r="O19" i="1" l="1"/>
  <c r="R19" i="1" s="1"/>
  <c r="Q18" i="1"/>
  <c r="T18" i="1" s="1"/>
  <c r="I18" i="1"/>
  <c r="G18" i="1"/>
  <c r="P19" i="1" l="1"/>
  <c r="S19" i="1" s="1"/>
  <c r="F19" i="1"/>
  <c r="D19" i="1"/>
  <c r="E18" i="1"/>
  <c r="H18" i="1" s="1"/>
  <c r="Q19" i="1" l="1"/>
  <c r="T19" i="1" s="1"/>
  <c r="O20" i="1"/>
  <c r="R20" i="1" s="1"/>
  <c r="I19" i="1"/>
  <c r="G19" i="1"/>
  <c r="P20" i="1" l="1"/>
  <c r="S20" i="1" s="1"/>
  <c r="E19" i="1"/>
  <c r="H19" i="1" s="1"/>
  <c r="D20" i="1" s="1"/>
  <c r="Q20" i="1" l="1"/>
  <c r="T20" i="1" s="1"/>
  <c r="O21" i="1"/>
  <c r="R21" i="1" s="1"/>
  <c r="F20" i="1"/>
  <c r="I20" i="1"/>
  <c r="E20" i="1"/>
  <c r="H20" i="1" s="1"/>
  <c r="P21" i="1" l="1"/>
  <c r="S21" i="1" s="1"/>
  <c r="G20" i="1"/>
  <c r="F21" i="1" s="1"/>
  <c r="O22" i="1" l="1"/>
  <c r="R22" i="1" s="1"/>
  <c r="Q21" i="1"/>
  <c r="T21" i="1" s="1"/>
  <c r="D21" i="1"/>
  <c r="G21" i="1" s="1"/>
  <c r="I21" i="1"/>
  <c r="E21" i="1"/>
  <c r="H21" i="1" s="1"/>
  <c r="P22" i="1" l="1"/>
  <c r="S22" i="1" s="1"/>
  <c r="F22" i="1"/>
  <c r="D22" i="1"/>
  <c r="G22" i="1" s="1"/>
  <c r="I22" i="1"/>
  <c r="O23" i="1" l="1"/>
  <c r="R23" i="1" s="1"/>
  <c r="Q22" i="1"/>
  <c r="T22" i="1" s="1"/>
  <c r="E22" i="1"/>
  <c r="H22" i="1" s="1"/>
  <c r="D23" i="1" s="1"/>
  <c r="P23" i="1" l="1"/>
  <c r="S23" i="1" s="1"/>
  <c r="F23" i="1"/>
  <c r="I23" i="1"/>
  <c r="E23" i="1"/>
  <c r="H23" i="1" s="1"/>
  <c r="O24" i="1" l="1"/>
  <c r="R24" i="1" s="1"/>
  <c r="Q23" i="1"/>
  <c r="T23" i="1" s="1"/>
  <c r="G23" i="1"/>
  <c r="F24" i="1" s="1"/>
  <c r="P24" i="1" l="1"/>
  <c r="S24" i="1" s="1"/>
  <c r="I24" i="1"/>
  <c r="D24" i="1"/>
  <c r="E24" i="1" s="1"/>
  <c r="H24" i="1" s="1"/>
  <c r="O25" i="1" l="1"/>
  <c r="R25" i="1" s="1"/>
  <c r="Q24" i="1"/>
  <c r="T24" i="1" s="1"/>
  <c r="G24" i="1"/>
  <c r="F25" i="1" s="1"/>
  <c r="P25" i="1" l="1"/>
  <c r="S25" i="1" s="1"/>
  <c r="I25" i="1"/>
  <c r="D25" i="1"/>
  <c r="E25" i="1" s="1"/>
  <c r="H25" i="1" s="1"/>
  <c r="O26" i="1" l="1"/>
  <c r="R26" i="1" s="1"/>
  <c r="Q25" i="1"/>
  <c r="T25" i="1" s="1"/>
  <c r="G25" i="1"/>
  <c r="F26" i="1" s="1"/>
  <c r="P26" i="1" l="1"/>
  <c r="S26" i="1" s="1"/>
  <c r="I26" i="1"/>
  <c r="D26" i="1"/>
  <c r="E26" i="1" s="1"/>
  <c r="H26" i="1" s="1"/>
  <c r="O27" i="1" l="1"/>
  <c r="R27" i="1" s="1"/>
  <c r="Q26" i="1"/>
  <c r="T26" i="1" s="1"/>
  <c r="G26" i="1"/>
  <c r="F27" i="1" s="1"/>
  <c r="P27" i="1" l="1"/>
  <c r="S27" i="1" s="1"/>
  <c r="I27" i="1"/>
  <c r="D27" i="1"/>
  <c r="G27" i="1" s="1"/>
  <c r="O28" i="1" l="1"/>
  <c r="R28" i="1" s="1"/>
  <c r="Q27" i="1"/>
  <c r="T27" i="1" s="1"/>
  <c r="E27" i="1"/>
  <c r="H27" i="1" s="1"/>
  <c r="D28" i="1" s="1"/>
  <c r="P28" i="1" l="1"/>
  <c r="S28" i="1" s="1"/>
  <c r="F28" i="1"/>
  <c r="I28" i="1"/>
  <c r="E28" i="1"/>
  <c r="H28" i="1" s="1"/>
  <c r="G28" i="1"/>
  <c r="Q28" i="1" l="1"/>
  <c r="T28" i="1" s="1"/>
  <c r="O29" i="1"/>
  <c r="R29" i="1" s="1"/>
  <c r="P29" i="1"/>
  <c r="S29" i="1" s="1"/>
  <c r="D29" i="1"/>
  <c r="F29" i="1"/>
  <c r="I29" i="1" s="1"/>
  <c r="O30" i="1" l="1"/>
  <c r="R30" i="1" s="1"/>
  <c r="Q29" i="1"/>
  <c r="T29" i="1" s="1"/>
  <c r="E29" i="1"/>
  <c r="H29" i="1" s="1"/>
  <c r="G29" i="1"/>
  <c r="P30" i="1" l="1"/>
  <c r="S30" i="1" s="1"/>
  <c r="D30" i="1"/>
  <c r="F30" i="1"/>
  <c r="I30" i="1" s="1"/>
  <c r="Q30" i="1" l="1"/>
  <c r="T30" i="1" s="1"/>
  <c r="O31" i="1"/>
  <c r="R31" i="1" s="1"/>
  <c r="E30" i="1"/>
  <c r="H30" i="1" s="1"/>
  <c r="G30" i="1"/>
  <c r="P31" i="1" l="1"/>
  <c r="S31" i="1" s="1"/>
  <c r="D31" i="1"/>
  <c r="F31" i="1"/>
  <c r="I31" i="1" s="1"/>
  <c r="Q31" i="1" l="1"/>
  <c r="T31" i="1" s="1"/>
  <c r="O32" i="1"/>
  <c r="R32" i="1" s="1"/>
  <c r="E31" i="1"/>
  <c r="H31" i="1" s="1"/>
  <c r="G31" i="1"/>
  <c r="P32" i="1" l="1"/>
  <c r="S32" i="1" s="1"/>
  <c r="D32" i="1"/>
  <c r="F32" i="1"/>
  <c r="I32" i="1" s="1"/>
  <c r="Q32" i="1" l="1"/>
  <c r="T32" i="1" s="1"/>
  <c r="O33" i="1"/>
  <c r="R33" i="1" s="1"/>
  <c r="E32" i="1"/>
  <c r="H32" i="1" s="1"/>
  <c r="G32" i="1"/>
  <c r="P33" i="1" l="1"/>
  <c r="S33" i="1" s="1"/>
  <c r="D33" i="1"/>
  <c r="F33" i="1"/>
  <c r="I33" i="1" s="1"/>
  <c r="Q33" i="1" l="1"/>
  <c r="T33" i="1" s="1"/>
  <c r="O34" i="1"/>
  <c r="R34" i="1" s="1"/>
  <c r="E33" i="1"/>
  <c r="H33" i="1" s="1"/>
  <c r="G33" i="1"/>
  <c r="P34" i="1" l="1"/>
  <c r="S34" i="1" s="1"/>
  <c r="D34" i="1"/>
  <c r="F34" i="1"/>
  <c r="I34" i="1" s="1"/>
  <c r="Q34" i="1" l="1"/>
  <c r="T34" i="1" s="1"/>
  <c r="O35" i="1"/>
  <c r="R35" i="1" s="1"/>
  <c r="E34" i="1"/>
  <c r="H34" i="1" s="1"/>
  <c r="G34" i="1"/>
  <c r="D35" i="1" s="1"/>
  <c r="P35" i="1" l="1"/>
  <c r="S35" i="1" s="1"/>
  <c r="F35" i="1"/>
  <c r="I35" i="1" s="1"/>
  <c r="Q35" i="1" l="1"/>
  <c r="T35" i="1" s="1"/>
  <c r="E35" i="1"/>
  <c r="H35" i="1" s="1"/>
  <c r="G35" i="1"/>
  <c r="D36" i="1" s="1"/>
  <c r="F36" i="1" l="1"/>
  <c r="I36" i="1" s="1"/>
  <c r="E36" i="1" l="1"/>
  <c r="H36" i="1" s="1"/>
  <c r="G36" i="1"/>
  <c r="D37" i="1" s="1"/>
  <c r="F37" i="1" l="1"/>
  <c r="I37" i="1" s="1"/>
  <c r="E37" i="1" l="1"/>
  <c r="H37" i="1" s="1"/>
  <c r="G37" i="1"/>
  <c r="D38" i="1" s="1"/>
  <c r="F38" i="1" l="1"/>
  <c r="I38" i="1" s="1"/>
  <c r="E38" i="1" l="1"/>
  <c r="H38" i="1" s="1"/>
  <c r="G38" i="1"/>
  <c r="D39" i="1" s="1"/>
  <c r="F39" i="1" l="1"/>
  <c r="I39" i="1" s="1"/>
  <c r="E39" i="1" l="1"/>
  <c r="H39" i="1" s="1"/>
  <c r="G39" i="1"/>
  <c r="D40" i="1" s="1"/>
  <c r="F40" i="1" l="1"/>
  <c r="I40" i="1" s="1"/>
  <c r="E40" i="1" l="1"/>
  <c r="H40" i="1" s="1"/>
  <c r="G40" i="1"/>
</calcChain>
</file>

<file path=xl/sharedStrings.xml><?xml version="1.0" encoding="utf-8"?>
<sst xmlns="http://schemas.openxmlformats.org/spreadsheetml/2006/main" count="37" uniqueCount="25">
  <si>
    <t xml:space="preserve">Εύρεση Ρίζας με την Μέθοδο της Διχοτόμησης </t>
  </si>
  <si>
    <t xml:space="preserve">     Τιμές της Συνάρτησης</t>
  </si>
  <si>
    <t xml:space="preserve">   Τιμές των Μεταβλητών</t>
  </si>
  <si>
    <t>Αριστερά</t>
  </si>
  <si>
    <t>Μέσο</t>
  </si>
  <si>
    <t>Δεξιά</t>
  </si>
  <si>
    <t>Αριθμός Δοκιμής</t>
  </si>
  <si>
    <t>3. Παρατηρείστε την συμπεριφορά του διαστήματος αβεβαιότητας, που "κατα πάσα πιθανότητα" μειώνεται και εντοπίζει την ρίζα.</t>
  </si>
  <si>
    <t>4. Ανατρέξτε στους παραστάσεις των κελιών και βεβαιωθείτε ότι αντιλαμβάνεστε γιατί δουλεύει η μέθοδος..</t>
  </si>
  <si>
    <t>5.  Πώς θα αλλάζαμε το πρόγραμμα ώστε να κάνει λιγότερους υπολογισμούς της συνάρτηση (1 ανα βήμα αντί 3 ανά βήμα που κάνει τώρα...)</t>
  </si>
  <si>
    <t>Επόμενο</t>
  </si>
  <si>
    <t>Μέθοδος Διχοτόμησης</t>
  </si>
  <si>
    <t>Μέθοδος Τέμνουσας</t>
  </si>
  <si>
    <t>Οδηγίες μεθόδου διχοτόμησης</t>
  </si>
  <si>
    <t>Οδηγίες μεθόδου τέμνουσας</t>
  </si>
  <si>
    <t>Πρώτα γράψτε την συνάρτησή σας στο F.. σαν συνάρτηση του C.. και αντιγράψτε το F.. στο G..:H..</t>
  </si>
  <si>
    <t>1. Εισάγετε την συνάρτησή σας στις αρχικές θέσεις G..:I..  και αντιγράψτε κάτω..</t>
  </si>
  <si>
    <t>1. Εισάγετε την συνάρτησή σας στις αρχικές θέσεις R..:T..  και αντιγράψτε κάτω..</t>
  </si>
  <si>
    <t xml:space="preserve">2. Εισάγετε δύο σημεία δοκιμής στις θέσεις O,P στην αρχική γραμμή.. </t>
  </si>
  <si>
    <t>3.Το επόμενο σημείο δοκιμής υπολογίζεται με γραμμική παρεμβολή στην στήλη Q</t>
  </si>
  <si>
    <t>5. Συγκρίνατε την ταχύτητα σύγκλισης των δύο μεθόδων για διάφορες συναρτήσεις της επιλογής σας</t>
  </si>
  <si>
    <t xml:space="preserve">Εύρεση Ρίζας με την Μέθοδο της Τέμνουσας (γραμμική παρεμβολή) </t>
  </si>
  <si>
    <t>Πρώτα γράψτε την συνάρτησή σας στο G.. σαν συνάρτηση του D.. και αντιγράψτε κατάλληλα</t>
  </si>
  <si>
    <t xml:space="preserve">2. Εισάγετε τα άκρα του διαστήματος που θα ερευνήσετε για ρίζα στις θέσεις D.., και F.. με το D.. το μικρότερο άκρο.. </t>
  </si>
  <si>
    <t>Διάστημα αβεβαιότητας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</si>
</sst>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2" borderId="0" xfId="0" applyFont="1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wrapText="1"/>
    </xf>
    <xf numFmtId="168" fontId="3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40"/>
  <sheetViews>
    <sheetView tabSelected="1" topLeftCell="D9" zoomScale="80" zoomScaleNormal="80" workbookViewId="0">
      <selection activeCell="V42" sqref="V42"/>
    </sheetView>
  </sheetViews>
  <sheetFormatPr defaultRowHeight="14.4" x14ac:dyDescent="0.3"/>
  <cols>
    <col min="10" max="10" width="11" customWidth="1"/>
  </cols>
  <sheetData>
    <row r="2" spans="3:20" x14ac:dyDescent="0.3">
      <c r="E2" s="1" t="s">
        <v>0</v>
      </c>
      <c r="O2" s="1" t="s">
        <v>21</v>
      </c>
    </row>
    <row r="4" spans="3:20" x14ac:dyDescent="0.3">
      <c r="C4" s="12" t="s">
        <v>13</v>
      </c>
      <c r="N4" s="12" t="s">
        <v>14</v>
      </c>
    </row>
    <row r="5" spans="3:20" x14ac:dyDescent="0.3">
      <c r="C5" s="13" t="s">
        <v>16</v>
      </c>
      <c r="N5" s="13" t="s">
        <v>17</v>
      </c>
    </row>
    <row r="6" spans="3:20" x14ac:dyDescent="0.3">
      <c r="C6" s="13" t="s">
        <v>22</v>
      </c>
      <c r="N6" s="13" t="s">
        <v>15</v>
      </c>
    </row>
    <row r="7" spans="3:20" x14ac:dyDescent="0.3">
      <c r="C7" s="13" t="s">
        <v>23</v>
      </c>
      <c r="N7" s="13" t="s">
        <v>18</v>
      </c>
    </row>
    <row r="8" spans="3:20" x14ac:dyDescent="0.3">
      <c r="C8" s="13" t="s">
        <v>7</v>
      </c>
      <c r="N8" s="13" t="s">
        <v>19</v>
      </c>
    </row>
    <row r="9" spans="3:20" x14ac:dyDescent="0.3">
      <c r="C9" s="13" t="s">
        <v>8</v>
      </c>
      <c r="N9" s="13" t="s">
        <v>8</v>
      </c>
    </row>
    <row r="10" spans="3:20" x14ac:dyDescent="0.3">
      <c r="C10" s="13" t="s">
        <v>9</v>
      </c>
      <c r="N10" s="13" t="s">
        <v>20</v>
      </c>
    </row>
    <row r="13" spans="3:20" x14ac:dyDescent="0.3">
      <c r="E13" s="1" t="s">
        <v>11</v>
      </c>
      <c r="Q13" s="1" t="s">
        <v>12</v>
      </c>
    </row>
    <row r="14" spans="3:20" x14ac:dyDescent="0.3">
      <c r="D14" s="4" t="s">
        <v>2</v>
      </c>
      <c r="E14" s="4"/>
      <c r="F14" s="4"/>
      <c r="G14" s="5" t="s">
        <v>1</v>
      </c>
      <c r="H14" s="5"/>
      <c r="I14" s="5"/>
      <c r="O14" s="4" t="s">
        <v>2</v>
      </c>
      <c r="P14" s="4"/>
      <c r="Q14" s="4"/>
      <c r="R14" s="5" t="s">
        <v>1</v>
      </c>
      <c r="S14" s="2"/>
      <c r="T14" s="2"/>
    </row>
    <row r="15" spans="3:20" ht="28.8" x14ac:dyDescent="0.3">
      <c r="C15" s="6" t="s">
        <v>6</v>
      </c>
      <c r="D15" s="3" t="s">
        <v>3</v>
      </c>
      <c r="E15" s="3" t="s">
        <v>4</v>
      </c>
      <c r="F15" s="3" t="s">
        <v>5</v>
      </c>
      <c r="G15" s="2" t="s">
        <v>3</v>
      </c>
      <c r="H15" s="2" t="s">
        <v>4</v>
      </c>
      <c r="I15" s="2" t="s">
        <v>5</v>
      </c>
      <c r="J15" s="14" t="s">
        <v>24</v>
      </c>
      <c r="N15" s="6" t="s">
        <v>6</v>
      </c>
      <c r="O15" s="3" t="s">
        <v>3</v>
      </c>
      <c r="P15" s="3" t="s">
        <v>5</v>
      </c>
      <c r="Q15" s="3" t="s">
        <v>10</v>
      </c>
      <c r="R15" s="2" t="s">
        <v>3</v>
      </c>
      <c r="S15" s="2" t="s">
        <v>5</v>
      </c>
      <c r="T15" s="2" t="s">
        <v>10</v>
      </c>
    </row>
    <row r="16" spans="3:20" x14ac:dyDescent="0.3">
      <c r="C16" s="7">
        <v>1</v>
      </c>
      <c r="D16" s="10">
        <v>2</v>
      </c>
      <c r="E16" s="8">
        <f>(D16+F16)/2</f>
        <v>2.5</v>
      </c>
      <c r="F16" s="10">
        <v>3</v>
      </c>
      <c r="G16" s="9">
        <f>D16^4-5*D16^3-D16+1</f>
        <v>-25</v>
      </c>
      <c r="H16" s="9">
        <f t="shared" ref="H16:I16" si="0">E16^4-5*E16^3-E16+1</f>
        <v>-40.5625</v>
      </c>
      <c r="I16" s="9">
        <f t="shared" si="0"/>
        <v>-56</v>
      </c>
      <c r="J16" s="15">
        <f>(F16-D16)</f>
        <v>1</v>
      </c>
      <c r="N16">
        <v>1</v>
      </c>
      <c r="O16" s="11">
        <v>1</v>
      </c>
      <c r="P16" s="11">
        <v>4</v>
      </c>
      <c r="Q16">
        <f>P16-S16*(O16-P16)/IF(R16-S16&lt;&gt;0,R16-S16,1E+30)</f>
        <v>0.80952380952380931</v>
      </c>
      <c r="R16" s="9">
        <f>(O16^4-5*O16^3-O16+1)/1</f>
        <v>-4</v>
      </c>
      <c r="S16" s="9">
        <f t="shared" ref="S16:T16" si="1">(P16^4-5*P16^3-P16+1)/1</f>
        <v>-67</v>
      </c>
      <c r="T16" s="9">
        <f t="shared" si="1"/>
        <v>-2.0325893017826915</v>
      </c>
    </row>
    <row r="17" spans="3:20" x14ac:dyDescent="0.3">
      <c r="C17" s="7">
        <f>C16+1</f>
        <v>2</v>
      </c>
      <c r="D17" s="8">
        <f>IF(G16*I16&gt;0,D16,IF(H16*G16&gt;0,E16,D16))</f>
        <v>2</v>
      </c>
      <c r="E17" s="8">
        <f t="shared" ref="E17:E40" si="2">(D17+F17)/2</f>
        <v>3</v>
      </c>
      <c r="F17" s="8">
        <f>IF(G16*I16&gt;0,1+F16,IF(H16*G16&gt;0,F16,E16))</f>
        <v>4</v>
      </c>
      <c r="G17" s="9">
        <f>D17^4-5*D17^3-D17+1</f>
        <v>-25</v>
      </c>
      <c r="H17" s="9">
        <f t="shared" ref="H17" si="3">E17^4-5*E17^3-E17+1</f>
        <v>-56</v>
      </c>
      <c r="I17" s="9">
        <f t="shared" ref="I17" si="4">F17^4-5*F17^3-F17+1</f>
        <v>-67</v>
      </c>
      <c r="J17" s="15">
        <f t="shared" ref="J17:J40" si="5">(F17-D17)</f>
        <v>2</v>
      </c>
      <c r="N17">
        <f>N16+1</f>
        <v>2</v>
      </c>
      <c r="O17">
        <f>P16</f>
        <v>4</v>
      </c>
      <c r="P17">
        <f>Q16</f>
        <v>0.80952380952380931</v>
      </c>
      <c r="Q17">
        <f t="shared" ref="Q17:Q27" si="6">P17-S17*(O17-P17)/IF(R17-S17&lt;&gt;0,R17-S17,1E+30)</f>
        <v>0.70970564372868938</v>
      </c>
      <c r="R17" s="9">
        <f t="shared" ref="R17:R35" si="7">(O17^4-5*O17^3-O17+1)/1</f>
        <v>-67</v>
      </c>
      <c r="S17" s="9">
        <f t="shared" ref="S17:S35" si="8">(P17^4-5*P17^3-P17+1)/1</f>
        <v>-2.0325893017826915</v>
      </c>
      <c r="T17" s="9">
        <f t="shared" ref="T17:T35" si="9">(Q17^4-5*Q17^3-Q17+1)/1</f>
        <v>-1.2433401328252294</v>
      </c>
    </row>
    <row r="18" spans="3:20" x14ac:dyDescent="0.3">
      <c r="C18" s="7">
        <f t="shared" ref="C18:C40" si="10">C17+1</f>
        <v>3</v>
      </c>
      <c r="D18" s="8">
        <f t="shared" ref="D18:D40" si="11">IF(G17*I17&gt;0,D17,IF(H17*G17&gt;0,E17,D17))</f>
        <v>2</v>
      </c>
      <c r="E18" s="8">
        <f t="shared" si="2"/>
        <v>3.5</v>
      </c>
      <c r="F18" s="8">
        <f t="shared" ref="F18:F34" si="12">IF(G17*I17&gt;0,1+F17,IF(H17*G17&gt;0,F17,E17))</f>
        <v>5</v>
      </c>
      <c r="G18" s="9">
        <f>D18^4-5*D18^3-D18+1</f>
        <v>-25</v>
      </c>
      <c r="H18" s="9">
        <f t="shared" ref="H18" si="13">E18^4-5*E18^3-E18+1</f>
        <v>-66.8125</v>
      </c>
      <c r="I18" s="9">
        <f t="shared" ref="I18" si="14">F18^4-5*F18^3-F18+1</f>
        <v>-4</v>
      </c>
      <c r="J18" s="15">
        <f t="shared" si="5"/>
        <v>3</v>
      </c>
      <c r="N18">
        <f t="shared" ref="N18:N35" si="15">N17+1</f>
        <v>3</v>
      </c>
      <c r="O18">
        <f t="shared" ref="O18:P33" si="16">P17</f>
        <v>0.80952380952380931</v>
      </c>
      <c r="P18">
        <f t="shared" si="16"/>
        <v>0.70970564372868938</v>
      </c>
      <c r="Q18">
        <f t="shared" si="6"/>
        <v>0.55245754464990005</v>
      </c>
      <c r="R18" s="9">
        <f t="shared" si="7"/>
        <v>-2.0325893017826915</v>
      </c>
      <c r="S18" s="9">
        <f t="shared" si="8"/>
        <v>-1.2433401328252294</v>
      </c>
      <c r="T18" s="9">
        <f t="shared" si="9"/>
        <v>-0.3023808134044883</v>
      </c>
    </row>
    <row r="19" spans="3:20" x14ac:dyDescent="0.3">
      <c r="C19" s="7">
        <f t="shared" si="10"/>
        <v>4</v>
      </c>
      <c r="D19" s="8">
        <f t="shared" si="11"/>
        <v>2</v>
      </c>
      <c r="E19" s="8">
        <f t="shared" si="2"/>
        <v>4</v>
      </c>
      <c r="F19" s="8">
        <f t="shared" si="12"/>
        <v>6</v>
      </c>
      <c r="G19" s="9">
        <f t="shared" ref="G19:G28" si="17">D19^4-5*D19^3-D19+1</f>
        <v>-25</v>
      </c>
      <c r="H19" s="9">
        <f t="shared" ref="H19:H28" si="18">E19^4-5*E19^3-E19+1</f>
        <v>-67</v>
      </c>
      <c r="I19" s="9">
        <f t="shared" ref="I19:I28" si="19">F19^4-5*F19^3-F19+1</f>
        <v>211</v>
      </c>
      <c r="J19" s="15">
        <f t="shared" si="5"/>
        <v>4</v>
      </c>
      <c r="N19">
        <f t="shared" si="15"/>
        <v>4</v>
      </c>
      <c r="O19">
        <f t="shared" si="16"/>
        <v>0.70970564372868938</v>
      </c>
      <c r="P19">
        <f t="shared" si="16"/>
        <v>0.55245754464990005</v>
      </c>
      <c r="Q19">
        <f t="shared" si="6"/>
        <v>0.5019252770753303</v>
      </c>
      <c r="R19" s="9">
        <f t="shared" si="7"/>
        <v>-1.2433401328252294</v>
      </c>
      <c r="S19" s="9">
        <f t="shared" si="8"/>
        <v>-0.3023808134044883</v>
      </c>
      <c r="T19" s="9">
        <f t="shared" si="9"/>
        <v>-7.0704689116541264E-2</v>
      </c>
    </row>
    <row r="20" spans="3:20" x14ac:dyDescent="0.3">
      <c r="C20" s="7">
        <f t="shared" si="10"/>
        <v>5</v>
      </c>
      <c r="D20" s="8">
        <f t="shared" si="11"/>
        <v>4</v>
      </c>
      <c r="E20" s="8">
        <f t="shared" si="2"/>
        <v>5</v>
      </c>
      <c r="F20" s="8">
        <f t="shared" si="12"/>
        <v>6</v>
      </c>
      <c r="G20" s="9">
        <f t="shared" si="17"/>
        <v>-67</v>
      </c>
      <c r="H20" s="9">
        <f t="shared" si="18"/>
        <v>-4</v>
      </c>
      <c r="I20" s="9">
        <f t="shared" si="19"/>
        <v>211</v>
      </c>
      <c r="J20" s="15">
        <f t="shared" si="5"/>
        <v>2</v>
      </c>
      <c r="N20">
        <f t="shared" si="15"/>
        <v>5</v>
      </c>
      <c r="O20">
        <f t="shared" si="16"/>
        <v>0.55245754464990005</v>
      </c>
      <c r="P20">
        <f t="shared" si="16"/>
        <v>0.5019252770753303</v>
      </c>
      <c r="Q20">
        <f t="shared" si="6"/>
        <v>0.48650345369929193</v>
      </c>
      <c r="R20" s="9">
        <f t="shared" si="7"/>
        <v>-0.3023808134044883</v>
      </c>
      <c r="S20" s="9">
        <f t="shared" si="8"/>
        <v>-7.0704689116541264E-2</v>
      </c>
      <c r="T20" s="9">
        <f t="shared" si="9"/>
        <v>-6.2252101516688807E-3</v>
      </c>
    </row>
    <row r="21" spans="3:20" x14ac:dyDescent="0.3">
      <c r="C21" s="7">
        <f t="shared" si="10"/>
        <v>6</v>
      </c>
      <c r="D21" s="8">
        <f t="shared" si="11"/>
        <v>5</v>
      </c>
      <c r="E21" s="8">
        <f t="shared" si="2"/>
        <v>5.5</v>
      </c>
      <c r="F21" s="8">
        <f t="shared" si="12"/>
        <v>6</v>
      </c>
      <c r="G21" s="9">
        <f t="shared" si="17"/>
        <v>-4</v>
      </c>
      <c r="H21" s="9">
        <f t="shared" si="18"/>
        <v>78.6875</v>
      </c>
      <c r="I21" s="9">
        <f t="shared" si="19"/>
        <v>211</v>
      </c>
      <c r="J21" s="15">
        <f t="shared" si="5"/>
        <v>1</v>
      </c>
      <c r="N21">
        <f t="shared" si="15"/>
        <v>6</v>
      </c>
      <c r="O21">
        <f t="shared" si="16"/>
        <v>0.5019252770753303</v>
      </c>
      <c r="P21">
        <f t="shared" si="16"/>
        <v>0.48650345369929193</v>
      </c>
      <c r="Q21">
        <f t="shared" si="6"/>
        <v>0.48501454446834019</v>
      </c>
      <c r="R21" s="9">
        <f t="shared" si="7"/>
        <v>-7.0704689116541264E-2</v>
      </c>
      <c r="S21" s="9">
        <f t="shared" si="8"/>
        <v>-6.2252101516688807E-3</v>
      </c>
      <c r="T21" s="9">
        <f t="shared" si="9"/>
        <v>-1.4905125045827639E-4</v>
      </c>
    </row>
    <row r="22" spans="3:20" x14ac:dyDescent="0.3">
      <c r="C22" s="7">
        <f t="shared" si="10"/>
        <v>7</v>
      </c>
      <c r="D22" s="8">
        <f t="shared" si="11"/>
        <v>5</v>
      </c>
      <c r="E22" s="8">
        <f t="shared" si="2"/>
        <v>5.25</v>
      </c>
      <c r="F22" s="8">
        <f t="shared" si="12"/>
        <v>5.5</v>
      </c>
      <c r="G22" s="9">
        <f t="shared" si="17"/>
        <v>-4</v>
      </c>
      <c r="H22" s="9">
        <f t="shared" si="18"/>
        <v>31.92578125</v>
      </c>
      <c r="I22" s="9">
        <f t="shared" si="19"/>
        <v>78.6875</v>
      </c>
      <c r="J22" s="15">
        <f t="shared" si="5"/>
        <v>0.5</v>
      </c>
      <c r="N22">
        <f t="shared" si="15"/>
        <v>7</v>
      </c>
      <c r="O22">
        <f t="shared" si="16"/>
        <v>0.48650345369929193</v>
      </c>
      <c r="P22">
        <f t="shared" si="16"/>
        <v>0.48501454446834019</v>
      </c>
      <c r="Q22">
        <f t="shared" si="6"/>
        <v>0.48497802077198854</v>
      </c>
      <c r="R22" s="9">
        <f t="shared" si="7"/>
        <v>-6.2252101516688807E-3</v>
      </c>
      <c r="S22" s="9">
        <f t="shared" si="8"/>
        <v>-1.4905125045827639E-4</v>
      </c>
      <c r="T22" s="9">
        <f t="shared" si="9"/>
        <v>-3.2694495444296479E-7</v>
      </c>
    </row>
    <row r="23" spans="3:20" x14ac:dyDescent="0.3">
      <c r="C23" s="7">
        <f t="shared" si="10"/>
        <v>8</v>
      </c>
      <c r="D23" s="8">
        <f t="shared" si="11"/>
        <v>5</v>
      </c>
      <c r="E23" s="8">
        <f t="shared" si="2"/>
        <v>5.125</v>
      </c>
      <c r="F23" s="8">
        <f t="shared" si="12"/>
        <v>5.25</v>
      </c>
      <c r="G23" s="9">
        <f t="shared" si="17"/>
        <v>-4</v>
      </c>
      <c r="H23" s="9">
        <f t="shared" si="18"/>
        <v>12.701416015625</v>
      </c>
      <c r="I23" s="9">
        <f t="shared" si="19"/>
        <v>31.92578125</v>
      </c>
      <c r="J23" s="15">
        <f t="shared" si="5"/>
        <v>0.25</v>
      </c>
      <c r="N23">
        <f t="shared" si="15"/>
        <v>8</v>
      </c>
      <c r="O23">
        <f t="shared" si="16"/>
        <v>0.48501454446834019</v>
      </c>
      <c r="P23">
        <f t="shared" si="16"/>
        <v>0.48497802077198854</v>
      </c>
      <c r="Q23">
        <f t="shared" si="6"/>
        <v>0.48497794048088749</v>
      </c>
      <c r="R23" s="9">
        <f t="shared" si="7"/>
        <v>-1.4905125045827639E-4</v>
      </c>
      <c r="S23" s="9">
        <f t="shared" si="8"/>
        <v>-3.2694495444296479E-7</v>
      </c>
      <c r="T23" s="9">
        <f t="shared" si="9"/>
        <v>-1.723288178823168E-11</v>
      </c>
    </row>
    <row r="24" spans="3:20" x14ac:dyDescent="0.3">
      <c r="C24" s="7">
        <f t="shared" si="10"/>
        <v>9</v>
      </c>
      <c r="D24" s="8">
        <f t="shared" si="11"/>
        <v>5</v>
      </c>
      <c r="E24" s="8">
        <f t="shared" si="2"/>
        <v>5.0625</v>
      </c>
      <c r="F24" s="8">
        <f t="shared" si="12"/>
        <v>5.125</v>
      </c>
      <c r="G24" s="9">
        <f t="shared" si="17"/>
        <v>-4</v>
      </c>
      <c r="H24" s="9">
        <f t="shared" si="18"/>
        <v>4.0466461181640625</v>
      </c>
      <c r="I24" s="9">
        <f t="shared" si="19"/>
        <v>12.701416015625</v>
      </c>
      <c r="J24" s="15">
        <f t="shared" si="5"/>
        <v>0.125</v>
      </c>
      <c r="N24">
        <f t="shared" si="15"/>
        <v>9</v>
      </c>
      <c r="O24">
        <f t="shared" si="16"/>
        <v>0.48497802077198854</v>
      </c>
      <c r="P24">
        <f t="shared" si="16"/>
        <v>0.48497794048088749</v>
      </c>
      <c r="Q24">
        <f t="shared" si="6"/>
        <v>0.48497794047665521</v>
      </c>
      <c r="R24" s="9">
        <f t="shared" si="7"/>
        <v>-3.2694495444296479E-7</v>
      </c>
      <c r="S24" s="9">
        <f t="shared" si="8"/>
        <v>-1.723288178823168E-11</v>
      </c>
      <c r="T24" s="9">
        <f t="shared" si="9"/>
        <v>1.1102230246251565E-16</v>
      </c>
    </row>
    <row r="25" spans="3:20" x14ac:dyDescent="0.3">
      <c r="C25" s="7">
        <f t="shared" si="10"/>
        <v>10</v>
      </c>
      <c r="D25" s="8">
        <f t="shared" si="11"/>
        <v>5</v>
      </c>
      <c r="E25" s="8">
        <f t="shared" si="2"/>
        <v>5.03125</v>
      </c>
      <c r="F25" s="8">
        <f t="shared" si="12"/>
        <v>5.0625</v>
      </c>
      <c r="G25" s="9">
        <f t="shared" si="17"/>
        <v>-4</v>
      </c>
      <c r="H25" s="9">
        <f t="shared" si="18"/>
        <v>-5.1299095153808594E-2</v>
      </c>
      <c r="I25" s="9">
        <f t="shared" si="19"/>
        <v>4.0466461181640625</v>
      </c>
      <c r="J25" s="15">
        <f t="shared" si="5"/>
        <v>6.25E-2</v>
      </c>
      <c r="N25">
        <f t="shared" si="15"/>
        <v>10</v>
      </c>
      <c r="O25">
        <f t="shared" si="16"/>
        <v>0.48497794048088749</v>
      </c>
      <c r="P25">
        <f t="shared" si="16"/>
        <v>0.48497794047665521</v>
      </c>
      <c r="Q25">
        <f t="shared" si="6"/>
        <v>0.48497794047665521</v>
      </c>
      <c r="R25" s="9">
        <f t="shared" si="7"/>
        <v>-1.723288178823168E-11</v>
      </c>
      <c r="S25" s="9">
        <f t="shared" si="8"/>
        <v>1.1102230246251565E-16</v>
      </c>
      <c r="T25" s="9">
        <f t="shared" si="9"/>
        <v>1.1102230246251565E-16</v>
      </c>
    </row>
    <row r="26" spans="3:20" x14ac:dyDescent="0.3">
      <c r="C26" s="7">
        <f t="shared" si="10"/>
        <v>11</v>
      </c>
      <c r="D26" s="8">
        <f t="shared" si="11"/>
        <v>5.03125</v>
      </c>
      <c r="E26" s="8">
        <f t="shared" si="2"/>
        <v>5.046875</v>
      </c>
      <c r="F26" s="8">
        <f t="shared" si="12"/>
        <v>5.0625</v>
      </c>
      <c r="G26" s="9">
        <f t="shared" si="17"/>
        <v>-5.1299095153808594E-2</v>
      </c>
      <c r="H26" s="9">
        <f t="shared" si="18"/>
        <v>1.9788447022438049</v>
      </c>
      <c r="I26" s="9">
        <f t="shared" si="19"/>
        <v>4.0466461181640625</v>
      </c>
      <c r="J26" s="15">
        <f t="shared" si="5"/>
        <v>3.125E-2</v>
      </c>
      <c r="N26">
        <f t="shared" si="15"/>
        <v>11</v>
      </c>
      <c r="O26">
        <f t="shared" si="16"/>
        <v>0.48497794047665521</v>
      </c>
      <c r="P26">
        <f t="shared" si="16"/>
        <v>0.48497794047665521</v>
      </c>
      <c r="Q26">
        <f t="shared" si="6"/>
        <v>0.48497794047665521</v>
      </c>
      <c r="R26" s="9">
        <f t="shared" si="7"/>
        <v>1.1102230246251565E-16</v>
      </c>
      <c r="S26" s="9">
        <f t="shared" si="8"/>
        <v>1.1102230246251565E-16</v>
      </c>
      <c r="T26" s="9">
        <f t="shared" si="9"/>
        <v>1.1102230246251565E-16</v>
      </c>
    </row>
    <row r="27" spans="3:20" x14ac:dyDescent="0.3">
      <c r="C27" s="7">
        <f t="shared" si="10"/>
        <v>12</v>
      </c>
      <c r="D27" s="8">
        <f t="shared" si="11"/>
        <v>5.03125</v>
      </c>
      <c r="E27" s="8">
        <f t="shared" si="2"/>
        <v>5.0390625</v>
      </c>
      <c r="F27" s="8">
        <f t="shared" si="12"/>
        <v>5.046875</v>
      </c>
      <c r="G27" s="9">
        <f t="shared" si="17"/>
        <v>-5.1299095153808594E-2</v>
      </c>
      <c r="H27" s="9">
        <f t="shared" si="18"/>
        <v>0.9590873159468174</v>
      </c>
      <c r="I27" s="9">
        <f t="shared" si="19"/>
        <v>1.9788447022438049</v>
      </c>
      <c r="J27" s="15">
        <f t="shared" si="5"/>
        <v>1.5625E-2</v>
      </c>
      <c r="N27">
        <f t="shared" si="15"/>
        <v>12</v>
      </c>
      <c r="O27">
        <f t="shared" si="16"/>
        <v>0.48497794047665521</v>
      </c>
      <c r="P27">
        <f t="shared" si="16"/>
        <v>0.48497794047665521</v>
      </c>
      <c r="Q27">
        <f t="shared" si="6"/>
        <v>0.48497794047665521</v>
      </c>
      <c r="R27" s="9">
        <f t="shared" si="7"/>
        <v>1.1102230246251565E-16</v>
      </c>
      <c r="S27" s="9">
        <f t="shared" si="8"/>
        <v>1.1102230246251565E-16</v>
      </c>
      <c r="T27" s="9">
        <f t="shared" si="9"/>
        <v>1.1102230246251565E-16</v>
      </c>
    </row>
    <row r="28" spans="3:20" x14ac:dyDescent="0.3">
      <c r="C28" s="7">
        <f t="shared" si="10"/>
        <v>13</v>
      </c>
      <c r="D28" s="8">
        <f t="shared" si="11"/>
        <v>5.03125</v>
      </c>
      <c r="E28" s="8">
        <f t="shared" si="2"/>
        <v>5.03515625</v>
      </c>
      <c r="F28" s="8">
        <f t="shared" si="12"/>
        <v>5.0390625</v>
      </c>
      <c r="G28" s="9">
        <f t="shared" si="17"/>
        <v>-5.1299095153808594E-2</v>
      </c>
      <c r="H28" s="9">
        <f t="shared" si="18"/>
        <v>0.45272544794715941</v>
      </c>
      <c r="I28" s="9">
        <f t="shared" si="19"/>
        <v>0.9590873159468174</v>
      </c>
      <c r="J28" s="15">
        <f t="shared" si="5"/>
        <v>7.8125E-3</v>
      </c>
      <c r="N28">
        <f t="shared" si="15"/>
        <v>13</v>
      </c>
      <c r="O28">
        <f t="shared" si="16"/>
        <v>0.48497794047665521</v>
      </c>
      <c r="P28">
        <f t="shared" si="16"/>
        <v>0.48497794047665521</v>
      </c>
      <c r="Q28">
        <f t="shared" ref="Q28:Q35" si="20">P28-S28*(O28-P28)/IF(R28-S28&lt;&gt;0,R28-S28,1E+30)</f>
        <v>0.48497794047665521</v>
      </c>
      <c r="R28" s="9">
        <f t="shared" si="7"/>
        <v>1.1102230246251565E-16</v>
      </c>
      <c r="S28" s="9">
        <f t="shared" si="8"/>
        <v>1.1102230246251565E-16</v>
      </c>
      <c r="T28" s="9">
        <f t="shared" si="9"/>
        <v>1.1102230246251565E-16</v>
      </c>
    </row>
    <row r="29" spans="3:20" x14ac:dyDescent="0.3">
      <c r="C29" s="7">
        <f t="shared" si="10"/>
        <v>14</v>
      </c>
      <c r="D29" s="8">
        <f t="shared" si="11"/>
        <v>5.03125</v>
      </c>
      <c r="E29" s="8">
        <f t="shared" si="2"/>
        <v>5.033203125</v>
      </c>
      <c r="F29" s="8">
        <f t="shared" si="12"/>
        <v>5.03515625</v>
      </c>
      <c r="G29" s="9">
        <f t="shared" ref="G29:G37" si="21">D29^4-5*D29^3-D29+1</f>
        <v>-5.1299095153808594E-2</v>
      </c>
      <c r="H29" s="9">
        <f t="shared" ref="H29:H37" si="22">E29^4-5*E29^3-E29+1</f>
        <v>0.20042134916002396</v>
      </c>
      <c r="I29" s="9">
        <f t="shared" ref="I29:I37" si="23">F29^4-5*F29^3-F29+1</f>
        <v>0.45272544794715941</v>
      </c>
      <c r="J29" s="15">
        <f t="shared" si="5"/>
        <v>3.90625E-3</v>
      </c>
      <c r="N29">
        <f t="shared" si="15"/>
        <v>14</v>
      </c>
      <c r="O29">
        <f t="shared" si="16"/>
        <v>0.48497794047665521</v>
      </c>
      <c r="P29">
        <f t="shared" si="16"/>
        <v>0.48497794047665521</v>
      </c>
      <c r="Q29">
        <f t="shared" si="20"/>
        <v>0.48497794047665521</v>
      </c>
      <c r="R29" s="9">
        <f t="shared" si="7"/>
        <v>1.1102230246251565E-16</v>
      </c>
      <c r="S29" s="9">
        <f t="shared" si="8"/>
        <v>1.1102230246251565E-16</v>
      </c>
      <c r="T29" s="9">
        <f t="shared" si="9"/>
        <v>1.1102230246251565E-16</v>
      </c>
    </row>
    <row r="30" spans="3:20" x14ac:dyDescent="0.3">
      <c r="C30" s="7">
        <f t="shared" si="10"/>
        <v>15</v>
      </c>
      <c r="D30" s="8">
        <f t="shared" si="11"/>
        <v>5.03125</v>
      </c>
      <c r="E30" s="8">
        <f t="shared" si="2"/>
        <v>5.0322265625</v>
      </c>
      <c r="F30" s="8">
        <f t="shared" si="12"/>
        <v>5.033203125</v>
      </c>
      <c r="G30" s="9">
        <f t="shared" si="21"/>
        <v>-5.1299095153808594E-2</v>
      </c>
      <c r="H30" s="9">
        <f t="shared" si="22"/>
        <v>7.4488212471806037E-2</v>
      </c>
      <c r="I30" s="9">
        <f t="shared" si="23"/>
        <v>0.20042134916002396</v>
      </c>
      <c r="J30" s="15">
        <f t="shared" si="5"/>
        <v>1.953125E-3</v>
      </c>
      <c r="N30">
        <f t="shared" si="15"/>
        <v>15</v>
      </c>
      <c r="O30">
        <f t="shared" si="16"/>
        <v>0.48497794047665521</v>
      </c>
      <c r="P30">
        <f t="shared" si="16"/>
        <v>0.48497794047665521</v>
      </c>
      <c r="Q30">
        <f t="shared" si="20"/>
        <v>0.48497794047665521</v>
      </c>
      <c r="R30" s="9">
        <f t="shared" si="7"/>
        <v>1.1102230246251565E-16</v>
      </c>
      <c r="S30" s="9">
        <f t="shared" si="8"/>
        <v>1.1102230246251565E-16</v>
      </c>
      <c r="T30" s="9">
        <f t="shared" si="9"/>
        <v>1.1102230246251565E-16</v>
      </c>
    </row>
    <row r="31" spans="3:20" x14ac:dyDescent="0.3">
      <c r="C31" s="7">
        <f t="shared" si="10"/>
        <v>16</v>
      </c>
      <c r="D31" s="8">
        <f t="shared" si="11"/>
        <v>5.03125</v>
      </c>
      <c r="E31" s="8">
        <f t="shared" si="2"/>
        <v>5.03173828125</v>
      </c>
      <c r="F31" s="8">
        <f t="shared" si="12"/>
        <v>5.0322265625</v>
      </c>
      <c r="G31" s="9">
        <f t="shared" si="21"/>
        <v>-5.1299095153808594E-2</v>
      </c>
      <c r="H31" s="9">
        <f t="shared" si="22"/>
        <v>1.1576335309655406E-2</v>
      </c>
      <c r="I31" s="9">
        <f t="shared" si="23"/>
        <v>7.4488212471806037E-2</v>
      </c>
      <c r="J31" s="15">
        <f t="shared" si="5"/>
        <v>9.765625E-4</v>
      </c>
      <c r="N31">
        <f t="shared" si="15"/>
        <v>16</v>
      </c>
      <c r="O31">
        <f t="shared" si="16"/>
        <v>0.48497794047665521</v>
      </c>
      <c r="P31">
        <f t="shared" si="16"/>
        <v>0.48497794047665521</v>
      </c>
      <c r="Q31">
        <f t="shared" si="20"/>
        <v>0.48497794047665521</v>
      </c>
      <c r="R31" s="9">
        <f t="shared" si="7"/>
        <v>1.1102230246251565E-16</v>
      </c>
      <c r="S31" s="9">
        <f t="shared" si="8"/>
        <v>1.1102230246251565E-16</v>
      </c>
      <c r="T31" s="9">
        <f t="shared" si="9"/>
        <v>1.1102230246251565E-16</v>
      </c>
    </row>
    <row r="32" spans="3:20" x14ac:dyDescent="0.3">
      <c r="C32" s="7">
        <f t="shared" si="10"/>
        <v>17</v>
      </c>
      <c r="D32" s="8">
        <f t="shared" si="11"/>
        <v>5.03125</v>
      </c>
      <c r="E32" s="8">
        <f t="shared" si="2"/>
        <v>5.031494140625</v>
      </c>
      <c r="F32" s="8">
        <f t="shared" si="12"/>
        <v>5.03173828125</v>
      </c>
      <c r="G32" s="9">
        <f t="shared" si="21"/>
        <v>-5.1299095153808594E-2</v>
      </c>
      <c r="H32" s="9">
        <f t="shared" si="22"/>
        <v>-1.9865935099005583E-2</v>
      </c>
      <c r="I32" s="9">
        <f t="shared" si="23"/>
        <v>1.1576335309655406E-2</v>
      </c>
      <c r="J32" s="15">
        <f t="shared" si="5"/>
        <v>4.8828125E-4</v>
      </c>
      <c r="N32">
        <f t="shared" si="15"/>
        <v>17</v>
      </c>
      <c r="O32">
        <f t="shared" si="16"/>
        <v>0.48497794047665521</v>
      </c>
      <c r="P32">
        <f t="shared" si="16"/>
        <v>0.48497794047665521</v>
      </c>
      <c r="Q32">
        <f t="shared" si="20"/>
        <v>0.48497794047665521</v>
      </c>
      <c r="R32" s="9">
        <f t="shared" si="7"/>
        <v>1.1102230246251565E-16</v>
      </c>
      <c r="S32" s="9">
        <f t="shared" si="8"/>
        <v>1.1102230246251565E-16</v>
      </c>
      <c r="T32" s="9">
        <f t="shared" si="9"/>
        <v>1.1102230246251565E-16</v>
      </c>
    </row>
    <row r="33" spans="3:20" x14ac:dyDescent="0.3">
      <c r="C33" s="7">
        <f t="shared" si="10"/>
        <v>18</v>
      </c>
      <c r="D33" s="8">
        <f t="shared" si="11"/>
        <v>5.031494140625</v>
      </c>
      <c r="E33" s="8">
        <f t="shared" si="2"/>
        <v>5.0316162109375</v>
      </c>
      <c r="F33" s="8">
        <f t="shared" si="12"/>
        <v>5.03173828125</v>
      </c>
      <c r="G33" s="9">
        <f t="shared" si="21"/>
        <v>-1.9865935099005583E-2</v>
      </c>
      <c r="H33" s="9">
        <f t="shared" si="22"/>
        <v>-4.1459387714439799E-3</v>
      </c>
      <c r="I33" s="9">
        <f t="shared" si="23"/>
        <v>1.1576335309655406E-2</v>
      </c>
      <c r="J33" s="15">
        <f t="shared" si="5"/>
        <v>2.44140625E-4</v>
      </c>
      <c r="N33">
        <f t="shared" si="15"/>
        <v>18</v>
      </c>
      <c r="O33">
        <f t="shared" si="16"/>
        <v>0.48497794047665521</v>
      </c>
      <c r="P33">
        <f t="shared" si="16"/>
        <v>0.48497794047665521</v>
      </c>
      <c r="Q33">
        <f t="shared" si="20"/>
        <v>0.48497794047665521</v>
      </c>
      <c r="R33" s="9">
        <f t="shared" si="7"/>
        <v>1.1102230246251565E-16</v>
      </c>
      <c r="S33" s="9">
        <f t="shared" si="8"/>
        <v>1.1102230246251565E-16</v>
      </c>
      <c r="T33" s="9">
        <f t="shared" si="9"/>
        <v>1.1102230246251565E-16</v>
      </c>
    </row>
    <row r="34" spans="3:20" x14ac:dyDescent="0.3">
      <c r="C34" s="7">
        <f t="shared" si="10"/>
        <v>19</v>
      </c>
      <c r="D34" s="8">
        <f t="shared" si="11"/>
        <v>5.0316162109375</v>
      </c>
      <c r="E34" s="8">
        <f t="shared" si="2"/>
        <v>5.03167724609375</v>
      </c>
      <c r="F34" s="8">
        <f t="shared" si="12"/>
        <v>5.03173828125</v>
      </c>
      <c r="G34" s="9">
        <f t="shared" si="21"/>
        <v>-4.1459387714439799E-3</v>
      </c>
      <c r="H34" s="9">
        <f t="shared" si="22"/>
        <v>3.7149135396248312E-3</v>
      </c>
      <c r="I34" s="9">
        <f t="shared" si="23"/>
        <v>1.1576335309655406E-2</v>
      </c>
      <c r="J34" s="15">
        <f t="shared" si="5"/>
        <v>1.220703125E-4</v>
      </c>
      <c r="N34">
        <f t="shared" si="15"/>
        <v>19</v>
      </c>
      <c r="O34">
        <f t="shared" ref="O34:P35" si="24">P33</f>
        <v>0.48497794047665521</v>
      </c>
      <c r="P34">
        <f t="shared" si="24"/>
        <v>0.48497794047665521</v>
      </c>
      <c r="Q34">
        <f t="shared" si="20"/>
        <v>0.48497794047665521</v>
      </c>
      <c r="R34" s="9">
        <f t="shared" si="7"/>
        <v>1.1102230246251565E-16</v>
      </c>
      <c r="S34" s="9">
        <f t="shared" si="8"/>
        <v>1.1102230246251565E-16</v>
      </c>
      <c r="T34" s="9">
        <f t="shared" si="9"/>
        <v>1.1102230246251565E-16</v>
      </c>
    </row>
    <row r="35" spans="3:20" x14ac:dyDescent="0.3">
      <c r="C35" s="7">
        <f t="shared" si="10"/>
        <v>20</v>
      </c>
      <c r="D35" s="8">
        <f t="shared" si="11"/>
        <v>5.0316162109375</v>
      </c>
      <c r="E35" s="8">
        <f t="shared" si="2"/>
        <v>5.031646728515625</v>
      </c>
      <c r="F35" s="8">
        <f t="shared" ref="F35:F40" si="25">IF(G34*I34&gt;0,IF(H34*I34&gt;0,1+F34,E34),IF(H34*G34&gt;0,F34,E34))</f>
        <v>5.03167724609375</v>
      </c>
      <c r="G35" s="9">
        <f t="shared" si="21"/>
        <v>-4.1459387714439799E-3</v>
      </c>
      <c r="H35" s="9">
        <f t="shared" si="22"/>
        <v>-2.1558379694397445E-4</v>
      </c>
      <c r="I35" s="9">
        <f t="shared" si="23"/>
        <v>3.7149135396248312E-3</v>
      </c>
      <c r="J35" s="15">
        <f t="shared" si="5"/>
        <v>6.103515625E-5</v>
      </c>
      <c r="N35">
        <f t="shared" si="15"/>
        <v>20</v>
      </c>
      <c r="O35">
        <f t="shared" si="24"/>
        <v>0.48497794047665521</v>
      </c>
      <c r="P35">
        <f t="shared" si="24"/>
        <v>0.48497794047665521</v>
      </c>
      <c r="Q35">
        <f t="shared" si="20"/>
        <v>0.48497794047665521</v>
      </c>
      <c r="R35" s="9">
        <f t="shared" si="7"/>
        <v>1.1102230246251565E-16</v>
      </c>
      <c r="S35" s="9">
        <f t="shared" si="8"/>
        <v>1.1102230246251565E-16</v>
      </c>
      <c r="T35" s="9">
        <f t="shared" si="9"/>
        <v>1.1102230246251565E-16</v>
      </c>
    </row>
    <row r="36" spans="3:20" x14ac:dyDescent="0.3">
      <c r="C36" s="7">
        <f t="shared" si="10"/>
        <v>21</v>
      </c>
      <c r="D36" s="8">
        <f t="shared" si="11"/>
        <v>5.031646728515625</v>
      </c>
      <c r="E36" s="8">
        <f t="shared" si="2"/>
        <v>5.0316619873046875</v>
      </c>
      <c r="F36" s="8">
        <f t="shared" si="25"/>
        <v>5.03167724609375</v>
      </c>
      <c r="G36" s="9">
        <f t="shared" si="21"/>
        <v>-2.1558379694397445E-4</v>
      </c>
      <c r="H36" s="9">
        <f t="shared" si="22"/>
        <v>1.749647075826033E-3</v>
      </c>
      <c r="I36" s="9">
        <f t="shared" si="23"/>
        <v>3.7149135396248312E-3</v>
      </c>
      <c r="J36" s="15">
        <f t="shared" si="5"/>
        <v>3.0517578125E-5</v>
      </c>
    </row>
    <row r="37" spans="3:20" x14ac:dyDescent="0.3">
      <c r="C37" s="7">
        <f t="shared" si="10"/>
        <v>22</v>
      </c>
      <c r="D37" s="8">
        <f t="shared" si="11"/>
        <v>5.031646728515625</v>
      </c>
      <c r="E37" s="8">
        <f t="shared" si="2"/>
        <v>5.0316543579101562</v>
      </c>
      <c r="F37" s="8">
        <f t="shared" si="25"/>
        <v>5.0316619873046875</v>
      </c>
      <c r="G37" s="9">
        <f t="shared" si="21"/>
        <v>-2.1558379694397445E-4</v>
      </c>
      <c r="H37" s="9">
        <f t="shared" si="22"/>
        <v>7.6702719059085211E-4</v>
      </c>
      <c r="I37" s="9">
        <f t="shared" si="23"/>
        <v>1.749647075826033E-3</v>
      </c>
      <c r="J37" s="15">
        <f t="shared" si="5"/>
        <v>1.52587890625E-5</v>
      </c>
    </row>
    <row r="38" spans="3:20" x14ac:dyDescent="0.3">
      <c r="C38" s="7">
        <f t="shared" si="10"/>
        <v>23</v>
      </c>
      <c r="D38" s="8">
        <f t="shared" si="11"/>
        <v>5.031646728515625</v>
      </c>
      <c r="E38" s="8">
        <f t="shared" si="2"/>
        <v>5.0316505432128906</v>
      </c>
      <c r="F38" s="8">
        <f t="shared" si="25"/>
        <v>5.0316543579101562</v>
      </c>
      <c r="G38" s="9">
        <f t="shared" ref="G38:G40" si="26">D38^4-5*D38^3-D38+1</f>
        <v>-2.1558379694397445E-4</v>
      </c>
      <c r="H38" s="9">
        <f t="shared" ref="H38:H40" si="27">E38^4-5*E38^3-E38+1</f>
        <v>2.7572058468194882E-4</v>
      </c>
      <c r="I38" s="9">
        <f t="shared" ref="I38:I40" si="28">F38^4-5*F38^3-F38+1</f>
        <v>7.6702719059085211E-4</v>
      </c>
      <c r="J38" s="15">
        <f t="shared" si="5"/>
        <v>7.62939453125E-6</v>
      </c>
    </row>
    <row r="39" spans="3:20" x14ac:dyDescent="0.3">
      <c r="C39" s="7">
        <f t="shared" si="10"/>
        <v>24</v>
      </c>
      <c r="D39" s="8">
        <f t="shared" si="11"/>
        <v>5.031646728515625</v>
      </c>
      <c r="E39" s="8">
        <f t="shared" si="2"/>
        <v>5.0316486358642578</v>
      </c>
      <c r="F39" s="8">
        <f t="shared" si="25"/>
        <v>5.0316505432128906</v>
      </c>
      <c r="G39" s="9">
        <f t="shared" si="26"/>
        <v>-2.1558379694397445E-4</v>
      </c>
      <c r="H39" s="9">
        <f t="shared" si="27"/>
        <v>3.0068115734138701E-5</v>
      </c>
      <c r="I39" s="9">
        <f t="shared" si="28"/>
        <v>2.7572058468194882E-4</v>
      </c>
      <c r="J39" s="15">
        <f t="shared" si="5"/>
        <v>3.814697265625E-6</v>
      </c>
    </row>
    <row r="40" spans="3:20" x14ac:dyDescent="0.3">
      <c r="C40" s="7">
        <f t="shared" si="10"/>
        <v>25</v>
      </c>
      <c r="D40" s="8">
        <f t="shared" si="11"/>
        <v>5.031646728515625</v>
      </c>
      <c r="E40" s="8">
        <f t="shared" si="2"/>
        <v>5.0316476821899414</v>
      </c>
      <c r="F40" s="8">
        <f t="shared" si="25"/>
        <v>5.0316486358642578</v>
      </c>
      <c r="G40" s="9">
        <f t="shared" si="26"/>
        <v>-2.1558379694397445E-4</v>
      </c>
      <c r="H40" s="9">
        <f t="shared" si="27"/>
        <v>-9.2757910124419141E-5</v>
      </c>
      <c r="I40" s="9">
        <f t="shared" si="28"/>
        <v>3.0068115734138701E-5</v>
      </c>
      <c r="J40" s="15">
        <f t="shared" si="5"/>
        <v>1.9073486328125E-6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Magirou</dc:creator>
  <cp:lastModifiedBy>Magirou</cp:lastModifiedBy>
  <dcterms:created xsi:type="dcterms:W3CDTF">2014-10-17T10:53:35Z</dcterms:created>
  <dcterms:modified xsi:type="dcterms:W3CDTF">2018-10-31T14:03:00Z</dcterms:modified>
</cp:coreProperties>
</file>